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276" windowWidth="15600" windowHeight="5088"/>
  </bookViews>
  <sheets>
    <sheet name="B2" sheetId="2" r:id="rId1"/>
  </sheets>
  <definedNames>
    <definedName name="_xlnm.Print_Area" localSheetId="0">'B2'!$A$1:$X$49</definedName>
  </definedNames>
  <calcPr calcId="145621"/>
</workbook>
</file>

<file path=xl/calcChain.xml><?xml version="1.0" encoding="utf-8"?>
<calcChain xmlns="http://schemas.openxmlformats.org/spreadsheetml/2006/main">
  <c r="V22" i="2" l="1"/>
  <c r="U22" i="2"/>
  <c r="S22" i="2"/>
  <c r="Q22" i="2"/>
  <c r="O22" i="2"/>
  <c r="M22" i="2"/>
  <c r="K22" i="2"/>
  <c r="I22" i="2"/>
  <c r="G22" i="2"/>
  <c r="E22" i="2"/>
  <c r="C22" i="2"/>
  <c r="X19" i="2"/>
  <c r="X18" i="2"/>
  <c r="X17" i="2"/>
  <c r="X16" i="2"/>
  <c r="X15" i="2"/>
  <c r="X14" i="2"/>
  <c r="X13" i="2"/>
  <c r="X12" i="2"/>
  <c r="X11" i="2"/>
  <c r="X10" i="2"/>
  <c r="X9" i="2"/>
  <c r="X8" i="2"/>
  <c r="X7" i="2"/>
  <c r="X6" i="2"/>
  <c r="X5" i="2"/>
  <c r="X22" i="2" s="1"/>
  <c r="X4" i="2"/>
</calcChain>
</file>

<file path=xl/sharedStrings.xml><?xml version="1.0" encoding="utf-8"?>
<sst xmlns="http://schemas.openxmlformats.org/spreadsheetml/2006/main" count="114" uniqueCount="96">
  <si>
    <t>DOC</t>
  </si>
  <si>
    <t>N/A</t>
  </si>
  <si>
    <t>System Description</t>
  </si>
  <si>
    <t>Federal Entity Abbreviations</t>
  </si>
  <si>
    <t>TTL* (mos.)</t>
  </si>
  <si>
    <t>Timeline for Funds**
(months)</t>
  </si>
  <si>
    <t>Entity</t>
  </si>
  <si>
    <t>DOC:</t>
  </si>
  <si>
    <t>** The “Timeline for Funds” identifies the estimated maximum time period during which the federal entity will use amounts received from the Spectrum Relocation Fund (SRF) for these systems (represented by the number of months after transfer from the SRF when the entity estimates it will complete using SRF funds).</t>
  </si>
  <si>
    <t>DOD Air Force</t>
  </si>
  <si>
    <t>DOD Army</t>
  </si>
  <si>
    <t>DOD Navy/MC</t>
  </si>
  <si>
    <t>Department of Defense, United States Army</t>
  </si>
  <si>
    <t>Department of Defense, United State Navy/Marine Corps</t>
  </si>
  <si>
    <t>Department of Defense, United States Air Force</t>
  </si>
  <si>
    <t>Microwave</t>
  </si>
  <si>
    <t>TRR</t>
  </si>
  <si>
    <t>ACTS</t>
  </si>
  <si>
    <t>PGM</t>
  </si>
  <si>
    <t>Video</t>
  </si>
  <si>
    <t>TT&amp;C
(SatOps)</t>
  </si>
  <si>
    <t>AMT</t>
  </si>
  <si>
    <t>Robotics</t>
  </si>
  <si>
    <t>UAS</t>
  </si>
  <si>
    <t>Misc.
Systems</t>
  </si>
  <si>
    <t>Other Costs
($M)</t>
  </si>
  <si>
    <t>Total Estimated Costs
($M)</t>
  </si>
  <si>
    <t>Costs ($M)</t>
  </si>
  <si>
    <t>DOD DSO/CIO</t>
  </si>
  <si>
    <t>DHS</t>
  </si>
  <si>
    <t>DOJ</t>
  </si>
  <si>
    <t>DOE</t>
  </si>
  <si>
    <t>HUD</t>
  </si>
  <si>
    <t>NASA</t>
  </si>
  <si>
    <t>Treasury</t>
  </si>
  <si>
    <t>VA</t>
  </si>
  <si>
    <t>USAID</t>
  </si>
  <si>
    <t>USCP</t>
  </si>
  <si>
    <t>Other</t>
  </si>
  <si>
    <t>Total Estimated Costs ($M)</t>
  </si>
  <si>
    <t>Microwave:</t>
  </si>
  <si>
    <t>Fixed Point-to-Point Microwave Systems</t>
  </si>
  <si>
    <t>TRR:</t>
  </si>
  <si>
    <t xml:space="preserve">Tactical Radio Relay </t>
  </si>
  <si>
    <t>ACTS:</t>
  </si>
  <si>
    <t>Air Combat Training Systems</t>
  </si>
  <si>
    <t>Department of Defense, Defense Spectrum Organization/Chief Information Officer</t>
  </si>
  <si>
    <t>PGM:</t>
  </si>
  <si>
    <t>Precision Guided Munitions</t>
  </si>
  <si>
    <t>DHS:</t>
  </si>
  <si>
    <t>United States Department of Homeland Security</t>
  </si>
  <si>
    <t>Video:</t>
  </si>
  <si>
    <t>Video Surviellance</t>
  </si>
  <si>
    <t>DOJ:</t>
  </si>
  <si>
    <t>United States Department of Justice</t>
  </si>
  <si>
    <t>TT&amp;C (SatOps):</t>
  </si>
  <si>
    <t>Satellite Telecommand, Tracking and Command (TT&amp;C) Operations</t>
  </si>
  <si>
    <t>United States Department of Commerce</t>
  </si>
  <si>
    <t>AMT:</t>
  </si>
  <si>
    <t>Aeronautical Mobile Telemetry</t>
  </si>
  <si>
    <t xml:space="preserve">United States Department of the Interior, United States Geological Service  </t>
  </si>
  <si>
    <t>Robotics:</t>
  </si>
  <si>
    <t>Land Robotic Video Systems</t>
  </si>
  <si>
    <t xml:space="preserve">United States Department of the Interior, National Park Service </t>
  </si>
  <si>
    <t>UAS:</t>
  </si>
  <si>
    <t>Unmanned Aerial Sysyems</t>
  </si>
  <si>
    <t>DOE:</t>
  </si>
  <si>
    <t>United States Department of Energy</t>
  </si>
  <si>
    <t>Misc Systems:</t>
  </si>
  <si>
    <t>Operations other than those described above, including testing, training, and exercises involving Electronic Warfare, use of Software Defined Radio systems, and Tactical Targeting Networking Technology.</t>
  </si>
  <si>
    <t>Department of Transportation, Federal Aviation Administration</t>
  </si>
  <si>
    <t>HUD:</t>
  </si>
  <si>
    <t>United States Department of Housing and Urban Development</t>
  </si>
  <si>
    <t>NASA:</t>
  </si>
  <si>
    <t>National Aeronautics and Space Administration</t>
  </si>
  <si>
    <t>Treasury:</t>
  </si>
  <si>
    <t>United States Department of the Treasury</t>
  </si>
  <si>
    <r>
      <rPr>
        <b/>
        <u/>
        <sz val="12"/>
        <color theme="1"/>
        <rFont val="Times New Roman"/>
        <family val="1"/>
      </rPr>
      <t>Other Costs</t>
    </r>
    <r>
      <rPr>
        <b/>
        <sz val="12"/>
        <color theme="1"/>
        <rFont val="Times New Roman"/>
        <family val="1"/>
      </rPr>
      <t>:</t>
    </r>
  </si>
  <si>
    <t>Estimated costs not directly tied to a particular system, such as for transition support and program management identified by the federal entity.  (May include classified systems.)</t>
  </si>
  <si>
    <t>VA:</t>
  </si>
  <si>
    <t>United States Department of Veterans Affairs</t>
  </si>
  <si>
    <t>USAID:</t>
  </si>
  <si>
    <t>United States Agency for International Development</t>
  </si>
  <si>
    <t>USCP:</t>
  </si>
  <si>
    <t>United States Capitol Police</t>
  </si>
  <si>
    <t>* The “Transition Timeline” (TTL) is the estimated maximum number of months from the start of the transition period (the date on which the auction concludes) and when relocation will be complete or when coordination within protection zones is expected to begin pursuant to applicable sharing criteria and arrangements.  The conclusion of the auction is the date on which an auction of eligible frequencies concludes in accordance with Section 309(j)(16)(B) of the Communications Act of 1934, as amended.</t>
  </si>
  <si>
    <t>DOD DSO/CIO:</t>
  </si>
  <si>
    <t xml:space="preserve"> DOD Army:</t>
  </si>
  <si>
    <t xml:space="preserve"> DOD Navy/MC:</t>
  </si>
  <si>
    <t xml:space="preserve"> DOD Air Force:</t>
  </si>
  <si>
    <t>DOI USGS:</t>
  </si>
  <si>
    <t>DOI NPS:</t>
  </si>
  <si>
    <t>DOT FAA:</t>
  </si>
  <si>
    <t>DOI USGS</t>
  </si>
  <si>
    <t>DOI NPS</t>
  </si>
  <si>
    <t>DOT FAA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</si>
</sst>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_(&quot;$&quot;* #,##0.000_);_(&quot;$&quot;* \(#,##0.000\);_(&quot;$&quot;* &quot;-&quot;??_);_(@_)"/>
    <numFmt numFmtId="166" formatCode="0.000"/>
    <numFmt numFmtId="167" formatCode="_(* #,##0.000_);_(* \(#,##0.000\);_(* &quot;-&quot;??_);_(@_)"/>
    <numFmt numFmtId="168" formatCode="0_);\(0\)"/>
  </numFmts>
  <fonts count="19" x14ac:knownFonts="1">
    <font>
      <sz val="11"/>
      <color theme="1"/>
      <name val="Calibri"/>
      <family val="2"/>
      <scheme val="minor"/>
    </font>
    <font>
      <sz val="11"/>
      <color theme="1"/>
      <name val="Calibri"/>
      <family val="2"/>
      <scheme val="minor"/>
    </font>
    <font>
      <u/>
      <sz val="11"/>
      <color theme="10"/>
      <name val="Arial"/>
      <family val="2"/>
    </font>
    <font>
      <u/>
      <sz val="8.25"/>
      <color theme="10"/>
      <name val="Calibri"/>
      <family val="2"/>
    </font>
    <font>
      <sz val="10"/>
      <color indexed="8"/>
      <name val="Arial"/>
      <family val="2"/>
    </font>
    <font>
      <sz val="10"/>
      <name val="Arial"/>
      <family val="2"/>
    </font>
    <font>
      <b/>
      <sz val="11"/>
      <color theme="1"/>
      <name val="Times New Roman"/>
      <family val="1"/>
    </font>
    <font>
      <b/>
      <sz val="11"/>
      <name val="Times New Roman"/>
      <family val="1"/>
    </font>
    <font>
      <sz val="11"/>
      <name val="Times New Roman"/>
      <family val="1"/>
    </font>
    <font>
      <b/>
      <sz val="12"/>
      <name val="Times New Roman"/>
      <family val="1"/>
    </font>
    <font>
      <sz val="11"/>
      <color theme="1"/>
      <name val="Times New Roman"/>
      <family val="1"/>
    </font>
    <font>
      <b/>
      <u/>
      <sz val="12"/>
      <name val="Times New Roman"/>
      <family val="1"/>
    </font>
    <font>
      <b/>
      <sz val="12"/>
      <color theme="1"/>
      <name val="Times New Roman"/>
      <family val="1"/>
    </font>
    <font>
      <b/>
      <sz val="10"/>
      <color theme="1"/>
      <name val="Times New Roman"/>
      <family val="1"/>
    </font>
    <font>
      <b/>
      <sz val="8"/>
      <color theme="1"/>
      <name val="Times New Roman"/>
      <family val="1"/>
    </font>
    <font>
      <sz val="12"/>
      <name val="Times New Roman"/>
      <family val="1"/>
    </font>
    <font>
      <sz val="12"/>
      <color theme="1"/>
      <name val="Times New Roman"/>
      <family val="1"/>
    </font>
    <font>
      <i/>
      <sz val="11"/>
      <color theme="1"/>
      <name val="Times New Roman"/>
      <family val="1"/>
    </font>
    <font>
      <b/>
      <u/>
      <sz val="12"/>
      <color theme="1"/>
      <name val="Times New Roman"/>
      <family val="1"/>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theme="3" tint="0.79998168889431442"/>
        <bgColor indexed="64"/>
      </patternFill>
    </fill>
  </fills>
  <borders count="36">
    <border>
      <left/>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medium">
        <color indexed="64"/>
      </bottom>
      <diagonal/>
    </border>
  </borders>
  <cellStyleXfs count="9">
    <xf numFmtId="0" fontId="0" fillId="0" borderId="0"/>
    <xf numFmtId="44" fontId="1" fillId="0" borderId="0" applyFont="0" applyFill="0" applyBorder="0" applyAlignment="0" applyProtection="0"/>
    <xf numFmtId="0" fontId="2"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4" fillId="0" borderId="0"/>
    <xf numFmtId="0" fontId="1" fillId="0" borderId="0"/>
    <xf numFmtId="0" fontId="1" fillId="0" borderId="0"/>
    <xf numFmtId="0" fontId="5" fillId="0" borderId="0"/>
    <xf numFmtId="43" fontId="1" fillId="0" borderId="0" applyFont="0" applyFill="0" applyBorder="0" applyAlignment="0" applyProtection="0"/>
  </cellStyleXfs>
  <cellXfs count="140">
    <xf numFmtId="0" fontId="0" fillId="0" borderId="0" xfId="0"/>
    <xf numFmtId="1" fontId="8" fillId="2" borderId="3" xfId="0" applyNumberFormat="1" applyFont="1" applyFill="1" applyBorder="1" applyAlignment="1">
      <alignment horizontal="center" vertical="center"/>
    </xf>
    <xf numFmtId="166" fontId="8" fillId="2" borderId="2" xfId="0" applyNumberFormat="1" applyFont="1" applyFill="1" applyBorder="1" applyAlignment="1">
      <alignment horizontal="right" vertical="center"/>
    </xf>
    <xf numFmtId="1" fontId="8" fillId="2" borderId="3" xfId="0" quotePrefix="1" applyNumberFormat="1" applyFont="1" applyFill="1" applyBorder="1" applyAlignment="1">
      <alignment horizontal="center" vertical="center"/>
    </xf>
    <xf numFmtId="0" fontId="8" fillId="3" borderId="3" xfId="0" applyFont="1" applyFill="1" applyBorder="1" applyAlignment="1">
      <alignment horizontal="center" vertical="center"/>
    </xf>
    <xf numFmtId="166" fontId="8" fillId="3" borderId="2" xfId="0" applyNumberFormat="1" applyFont="1" applyFill="1" applyBorder="1" applyAlignment="1">
      <alignment horizontal="right" vertical="center"/>
    </xf>
    <xf numFmtId="1" fontId="8" fillId="2" borderId="14" xfId="0" applyNumberFormat="1" applyFont="1" applyFill="1" applyBorder="1" applyAlignment="1">
      <alignment horizontal="center" vertical="center"/>
    </xf>
    <xf numFmtId="0" fontId="8" fillId="3" borderId="4" xfId="0" applyFont="1" applyFill="1" applyBorder="1" applyAlignment="1">
      <alignment horizontal="center" vertical="center"/>
    </xf>
    <xf numFmtId="0" fontId="11" fillId="0" borderId="9" xfId="0" applyFont="1" applyBorder="1" applyAlignment="1">
      <alignment vertical="center"/>
    </xf>
    <xf numFmtId="0" fontId="11" fillId="0" borderId="0" xfId="0" applyFont="1" applyBorder="1" applyAlignment="1">
      <alignment horizontal="center" vertical="center"/>
    </xf>
    <xf numFmtId="0" fontId="8" fillId="2" borderId="0" xfId="0" applyFont="1" applyFill="1" applyBorder="1"/>
    <xf numFmtId="0" fontId="10" fillId="0" borderId="0" xfId="0" applyFont="1" applyBorder="1"/>
    <xf numFmtId="0" fontId="12" fillId="5" borderId="13" xfId="0" applyFont="1" applyFill="1" applyBorder="1" applyAlignment="1" applyProtection="1">
      <alignment horizontal="center" vertical="center"/>
      <protection locked="0"/>
    </xf>
    <xf numFmtId="0" fontId="14" fillId="5" borderId="30" xfId="0" applyFont="1" applyFill="1" applyBorder="1" applyAlignment="1" applyProtection="1">
      <alignment horizontal="center" vertical="center"/>
      <protection locked="0"/>
    </xf>
    <xf numFmtId="0" fontId="14" fillId="5" borderId="31" xfId="0" applyFont="1" applyFill="1" applyBorder="1" applyAlignment="1" applyProtection="1">
      <alignment horizontal="center" vertical="center"/>
      <protection locked="0"/>
    </xf>
    <xf numFmtId="0" fontId="14" fillId="5" borderId="32" xfId="0" applyFont="1" applyFill="1" applyBorder="1" applyAlignment="1" applyProtection="1">
      <alignment horizontal="center" vertical="center"/>
      <protection locked="0"/>
    </xf>
    <xf numFmtId="0" fontId="10" fillId="2" borderId="0" xfId="0" applyFont="1" applyFill="1" applyBorder="1"/>
    <xf numFmtId="0" fontId="6" fillId="2" borderId="27" xfId="0" applyFont="1" applyFill="1" applyBorder="1" applyAlignment="1">
      <alignment horizontal="center" vertical="center"/>
    </xf>
    <xf numFmtId="0" fontId="8" fillId="2" borderId="24" xfId="0" applyFont="1" applyFill="1" applyBorder="1" applyAlignment="1">
      <alignment horizontal="center" vertical="center"/>
    </xf>
    <xf numFmtId="166" fontId="8" fillId="2" borderId="26" xfId="0" applyNumberFormat="1" applyFont="1" applyFill="1" applyBorder="1" applyAlignment="1">
      <alignment horizontal="right" vertical="center"/>
    </xf>
    <xf numFmtId="1" fontId="8" fillId="2" borderId="24" xfId="0" applyNumberFormat="1" applyFont="1" applyFill="1" applyBorder="1" applyAlignment="1">
      <alignment horizontal="center" vertical="center"/>
    </xf>
    <xf numFmtId="166" fontId="8" fillId="3" borderId="24" xfId="0" applyNumberFormat="1" applyFont="1" applyFill="1" applyBorder="1" applyAlignment="1">
      <alignment horizontal="center" vertical="center"/>
    </xf>
    <xf numFmtId="166" fontId="8" fillId="3" borderId="26" xfId="0" applyNumberFormat="1" applyFont="1" applyFill="1" applyBorder="1" applyAlignment="1">
      <alignment horizontal="right" vertical="center"/>
    </xf>
    <xf numFmtId="0" fontId="8" fillId="2" borderId="24" xfId="0" applyNumberFormat="1" applyFont="1" applyFill="1" applyBorder="1" applyAlignment="1">
      <alignment horizontal="center" vertical="center"/>
    </xf>
    <xf numFmtId="0" fontId="8" fillId="3" borderId="24" xfId="0" applyFont="1" applyFill="1" applyBorder="1" applyAlignment="1">
      <alignment horizontal="center" vertical="center" wrapText="1"/>
    </xf>
    <xf numFmtId="166" fontId="8" fillId="2" borderId="27" xfId="0" applyNumberFormat="1" applyFont="1" applyFill="1" applyBorder="1" applyAlignment="1">
      <alignment horizontal="right" vertical="center"/>
    </xf>
    <xf numFmtId="0" fontId="10" fillId="2" borderId="0" xfId="0" applyFont="1" applyFill="1" applyBorder="1" applyAlignment="1">
      <alignment horizontal="center" vertical="center"/>
    </xf>
    <xf numFmtId="167" fontId="7" fillId="2" borderId="19" xfId="8" applyNumberFormat="1" applyFont="1" applyFill="1" applyBorder="1" applyAlignment="1">
      <alignment horizontal="right" vertical="center"/>
    </xf>
    <xf numFmtId="0" fontId="6" fillId="2" borderId="14" xfId="0" applyFont="1" applyFill="1" applyBorder="1" applyAlignment="1">
      <alignment horizontal="center" vertical="center"/>
    </xf>
    <xf numFmtId="2" fontId="8" fillId="3" borderId="3" xfId="0" applyNumberFormat="1" applyFont="1" applyFill="1" applyBorder="1" applyAlignment="1">
      <alignment horizontal="center" vertical="center"/>
    </xf>
    <xf numFmtId="2" fontId="8" fillId="3" borderId="2" xfId="0" applyNumberFormat="1" applyFont="1" applyFill="1" applyBorder="1" applyAlignment="1">
      <alignment horizontal="right" vertical="center"/>
    </xf>
    <xf numFmtId="0" fontId="8" fillId="2" borderId="3" xfId="0" applyNumberFormat="1" applyFont="1" applyFill="1" applyBorder="1" applyAlignment="1">
      <alignment horizontal="center" vertical="center"/>
    </xf>
    <xf numFmtId="166" fontId="8" fillId="2" borderId="33" xfId="0" applyNumberFormat="1" applyFont="1" applyFill="1" applyBorder="1" applyAlignment="1">
      <alignment horizontal="right" vertical="center"/>
    </xf>
    <xf numFmtId="1" fontId="8" fillId="2" borderId="3" xfId="0" applyNumberFormat="1" applyFont="1" applyFill="1" applyBorder="1" applyAlignment="1">
      <alignment horizontal="center" vertical="center" wrapText="1"/>
    </xf>
    <xf numFmtId="166" fontId="8" fillId="2" borderId="14" xfId="0" applyNumberFormat="1" applyFont="1" applyFill="1" applyBorder="1" applyAlignment="1">
      <alignment horizontal="right" vertical="center"/>
    </xf>
    <xf numFmtId="167" fontId="7" fillId="2" borderId="14" xfId="8" applyNumberFormat="1" applyFont="1" applyFill="1" applyBorder="1" applyAlignment="1">
      <alignment horizontal="right" vertical="center"/>
    </xf>
    <xf numFmtId="166" fontId="8" fillId="3" borderId="3" xfId="0" applyNumberFormat="1" applyFont="1" applyFill="1" applyBorder="1" applyAlignment="1">
      <alignment horizontal="center" vertical="center"/>
    </xf>
    <xf numFmtId="0" fontId="8" fillId="2" borderId="3" xfId="0" applyFont="1" applyFill="1" applyBorder="1" applyAlignment="1">
      <alignment horizontal="center" vertical="center" wrapText="1"/>
    </xf>
    <xf numFmtId="0" fontId="8" fillId="0" borderId="3" xfId="0" applyFont="1" applyFill="1" applyBorder="1" applyAlignment="1">
      <alignment horizontal="center" vertical="center"/>
    </xf>
    <xf numFmtId="167" fontId="7" fillId="0" borderId="14" xfId="8" applyNumberFormat="1" applyFont="1" applyFill="1" applyBorder="1" applyAlignment="1">
      <alignment horizontal="right" vertical="center"/>
    </xf>
    <xf numFmtId="0" fontId="8" fillId="3" borderId="2" xfId="0" applyFont="1" applyFill="1" applyBorder="1" applyAlignment="1">
      <alignment horizontal="right" vertical="center"/>
    </xf>
    <xf numFmtId="0" fontId="8" fillId="2" borderId="3" xfId="0" quotePrefix="1" applyFont="1" applyFill="1" applyBorder="1" applyAlignment="1">
      <alignment horizontal="center" vertical="center"/>
    </xf>
    <xf numFmtId="0" fontId="8" fillId="2" borderId="2" xfId="0" applyFont="1" applyFill="1" applyBorder="1" applyAlignment="1">
      <alignment horizontal="right" vertical="center"/>
    </xf>
    <xf numFmtId="166" fontId="8" fillId="2" borderId="2" xfId="8" applyNumberFormat="1" applyFont="1" applyFill="1" applyBorder="1" applyAlignment="1">
      <alignment horizontal="right" vertical="center"/>
    </xf>
    <xf numFmtId="0" fontId="8" fillId="2" borderId="3" xfId="0" applyFont="1" applyFill="1" applyBorder="1" applyAlignment="1">
      <alignment horizontal="center" vertical="center"/>
    </xf>
    <xf numFmtId="166" fontId="8" fillId="3" borderId="14" xfId="0" applyNumberFormat="1" applyFont="1" applyFill="1" applyBorder="1" applyAlignment="1">
      <alignment horizontal="right" vertical="center"/>
    </xf>
    <xf numFmtId="1" fontId="8" fillId="2" borderId="19" xfId="0" applyNumberFormat="1" applyFont="1" applyFill="1" applyBorder="1" applyAlignment="1">
      <alignment horizontal="center" vertical="center"/>
    </xf>
    <xf numFmtId="44" fontId="6" fillId="2" borderId="14" xfId="0" applyNumberFormat="1" applyFont="1" applyFill="1" applyBorder="1" applyAlignment="1">
      <alignment horizontal="center" vertical="center"/>
    </xf>
    <xf numFmtId="44" fontId="8" fillId="3" borderId="3" xfId="0" applyNumberFormat="1" applyFont="1" applyFill="1" applyBorder="1" applyAlignment="1">
      <alignment horizontal="center" vertical="center"/>
    </xf>
    <xf numFmtId="0" fontId="8" fillId="3" borderId="2" xfId="0" applyFont="1" applyFill="1" applyBorder="1" applyAlignment="1">
      <alignment horizontal="right"/>
    </xf>
    <xf numFmtId="0" fontId="8" fillId="3" borderId="3" xfId="0" applyFont="1" applyFill="1" applyBorder="1"/>
    <xf numFmtId="167" fontId="7" fillId="2" borderId="14" xfId="8" applyNumberFormat="1" applyFont="1" applyFill="1" applyBorder="1" applyAlignment="1" applyProtection="1">
      <alignment horizontal="right" vertical="center"/>
      <protection locked="0"/>
    </xf>
    <xf numFmtId="0" fontId="6" fillId="2" borderId="34" xfId="0" applyFont="1" applyFill="1" applyBorder="1" applyAlignment="1">
      <alignment horizontal="center" vertical="center"/>
    </xf>
    <xf numFmtId="0" fontId="8" fillId="3" borderId="1" xfId="0" applyFont="1" applyFill="1" applyBorder="1" applyAlignment="1">
      <alignment horizontal="right" vertical="center"/>
    </xf>
    <xf numFmtId="166" fontId="8" fillId="3" borderId="1" xfId="0" applyNumberFormat="1" applyFont="1" applyFill="1" applyBorder="1" applyAlignment="1">
      <alignment horizontal="center" vertical="center"/>
    </xf>
    <xf numFmtId="166" fontId="8" fillId="3" borderId="4" xfId="0" applyNumberFormat="1" applyFont="1" applyFill="1" applyBorder="1" applyAlignment="1">
      <alignment horizontal="center" vertical="center"/>
    </xf>
    <xf numFmtId="166" fontId="10" fillId="3" borderId="22" xfId="0" applyNumberFormat="1" applyFont="1" applyFill="1" applyBorder="1" applyAlignment="1">
      <alignment horizontal="right"/>
    </xf>
    <xf numFmtId="166" fontId="8" fillId="0" borderId="34" xfId="0" applyNumberFormat="1" applyFont="1" applyFill="1" applyBorder="1" applyAlignment="1">
      <alignment horizontal="right" vertical="center"/>
    </xf>
    <xf numFmtId="1" fontId="8" fillId="2" borderId="34" xfId="0" applyNumberFormat="1" applyFont="1" applyFill="1" applyBorder="1" applyAlignment="1">
      <alignment horizontal="center" vertical="center"/>
    </xf>
    <xf numFmtId="167" fontId="7" fillId="2" borderId="5" xfId="0" applyNumberFormat="1" applyFont="1" applyFill="1" applyBorder="1" applyAlignment="1">
      <alignment horizontal="right" vertical="center"/>
    </xf>
    <xf numFmtId="167" fontId="9" fillId="2" borderId="6" xfId="8" applyNumberFormat="1" applyFont="1" applyFill="1" applyBorder="1" applyAlignment="1" applyProtection="1">
      <alignment horizontal="right" vertical="center" wrapText="1"/>
      <protection locked="0"/>
    </xf>
    <xf numFmtId="167" fontId="9" fillId="2" borderId="7" xfId="8" applyNumberFormat="1" applyFont="1" applyFill="1" applyBorder="1" applyAlignment="1">
      <alignment horizontal="right" vertical="center"/>
    </xf>
    <xf numFmtId="167" fontId="9" fillId="2" borderId="6" xfId="8" applyNumberFormat="1" applyFont="1" applyFill="1" applyBorder="1" applyAlignment="1">
      <alignment horizontal="right" vertical="center" wrapText="1"/>
    </xf>
    <xf numFmtId="43" fontId="9" fillId="2" borderId="6" xfId="8" applyFont="1" applyFill="1" applyBorder="1" applyAlignment="1" applyProtection="1">
      <alignment horizontal="right" vertical="center" wrapText="1"/>
      <protection locked="0"/>
    </xf>
    <xf numFmtId="166" fontId="9" fillId="2" borderId="7" xfId="8" applyNumberFormat="1" applyFont="1" applyFill="1" applyBorder="1" applyAlignment="1">
      <alignment horizontal="right" vertical="center"/>
    </xf>
    <xf numFmtId="166" fontId="9" fillId="2" borderId="18" xfId="8" applyNumberFormat="1" applyFont="1" applyFill="1" applyBorder="1" applyAlignment="1">
      <alignment horizontal="right" vertical="center"/>
    </xf>
    <xf numFmtId="43" fontId="9" fillId="2" borderId="18" xfId="8" applyFont="1" applyFill="1" applyBorder="1" applyAlignment="1">
      <alignment horizontal="center" vertical="center"/>
    </xf>
    <xf numFmtId="167" fontId="7" fillId="2" borderId="18" xfId="8" applyNumberFormat="1" applyFont="1" applyFill="1" applyBorder="1" applyAlignment="1">
      <alignment horizontal="right" vertical="center"/>
    </xf>
    <xf numFmtId="164" fontId="12" fillId="2" borderId="0" xfId="1" applyNumberFormat="1" applyFont="1" applyFill="1" applyBorder="1" applyAlignment="1" applyProtection="1">
      <alignment horizontal="left" vertical="center" wrapText="1"/>
      <protection locked="0"/>
    </xf>
    <xf numFmtId="168" fontId="15" fillId="2" borderId="0" xfId="1" applyNumberFormat="1" applyFont="1" applyFill="1" applyBorder="1" applyAlignment="1" applyProtection="1">
      <alignment horizontal="center" vertical="center" wrapText="1"/>
      <protection locked="0"/>
    </xf>
    <xf numFmtId="43" fontId="15" fillId="2" borderId="0" xfId="8" applyFont="1" applyFill="1" applyBorder="1" applyAlignment="1">
      <alignment horizontal="center" vertical="center"/>
    </xf>
    <xf numFmtId="43" fontId="15" fillId="2" borderId="0" xfId="8" applyFont="1" applyFill="1" applyBorder="1" applyAlignment="1" applyProtection="1">
      <alignment horizontal="center" vertical="center" wrapText="1"/>
      <protection locked="0"/>
    </xf>
    <xf numFmtId="43" fontId="15" fillId="2" borderId="0" xfId="8" applyFont="1" applyFill="1" applyBorder="1" applyAlignment="1">
      <alignment horizontal="center" vertical="center" wrapText="1"/>
    </xf>
    <xf numFmtId="43" fontId="7" fillId="2" borderId="0" xfId="8" applyFont="1" applyFill="1" applyBorder="1" applyAlignment="1">
      <alignment horizontal="center" vertical="center"/>
    </xf>
    <xf numFmtId="0" fontId="10" fillId="2" borderId="0" xfId="0" applyFont="1" applyFill="1"/>
    <xf numFmtId="0" fontId="10" fillId="0" borderId="0" xfId="0" applyFont="1"/>
    <xf numFmtId="0" fontId="10" fillId="2" borderId="8" xfId="0" applyFont="1" applyFill="1" applyBorder="1"/>
    <xf numFmtId="0" fontId="10" fillId="2" borderId="9" xfId="0" applyFont="1" applyFill="1" applyBorder="1"/>
    <xf numFmtId="0" fontId="8" fillId="2" borderId="9" xfId="0" applyFont="1" applyFill="1" applyBorder="1"/>
    <xf numFmtId="0" fontId="10" fillId="0" borderId="9" xfId="0" applyFont="1" applyBorder="1"/>
    <xf numFmtId="43" fontId="15" fillId="2" borderId="9" xfId="8" applyFont="1" applyFill="1" applyBorder="1" applyAlignment="1" applyProtection="1">
      <alignment horizontal="center" vertical="center" wrapText="1"/>
      <protection locked="0"/>
    </xf>
    <xf numFmtId="43" fontId="15" fillId="2" borderId="9" xfId="8" applyFont="1" applyFill="1" applyBorder="1" applyAlignment="1">
      <alignment horizontal="center" vertical="center"/>
    </xf>
    <xf numFmtId="43" fontId="15" fillId="2" borderId="9" xfId="8" applyFont="1" applyFill="1" applyBorder="1" applyAlignment="1">
      <alignment horizontal="center" vertical="center" wrapText="1"/>
    </xf>
    <xf numFmtId="43" fontId="7" fillId="2" borderId="21" xfId="8" applyFont="1" applyFill="1" applyBorder="1" applyAlignment="1">
      <alignment horizontal="center" vertical="center"/>
    </xf>
    <xf numFmtId="0" fontId="10" fillId="2" borderId="10" xfId="0" applyFont="1" applyFill="1" applyBorder="1"/>
    <xf numFmtId="0" fontId="11" fillId="0" borderId="0" xfId="0" applyFont="1" applyBorder="1" applyAlignment="1">
      <alignment vertical="center"/>
    </xf>
    <xf numFmtId="43" fontId="7" fillId="2" borderId="22" xfId="8" applyFont="1" applyFill="1" applyBorder="1" applyAlignment="1">
      <alignment horizontal="center" vertical="center"/>
    </xf>
    <xf numFmtId="0" fontId="12" fillId="2" borderId="0" xfId="0" applyFont="1" applyFill="1" applyBorder="1" applyAlignment="1">
      <alignment horizontal="right" vertical="center"/>
    </xf>
    <xf numFmtId="0" fontId="16" fillId="0" borderId="0" xfId="0" applyFont="1" applyBorder="1" applyAlignment="1">
      <alignment vertical="center"/>
    </xf>
    <xf numFmtId="0" fontId="16" fillId="0" borderId="0" xfId="0" applyFont="1" applyBorder="1" applyAlignment="1">
      <alignment horizontal="left" vertical="center"/>
    </xf>
    <xf numFmtId="0" fontId="12" fillId="0" borderId="0" xfId="0" applyFont="1" applyBorder="1" applyAlignment="1" applyProtection="1">
      <alignment horizontal="right" vertical="center"/>
      <protection locked="0"/>
    </xf>
    <xf numFmtId="0" fontId="12" fillId="0" borderId="0" xfId="0" applyFont="1" applyBorder="1" applyAlignment="1">
      <alignment horizontal="left" vertical="center"/>
    </xf>
    <xf numFmtId="0" fontId="6" fillId="0" borderId="0" xfId="0" applyFont="1" applyBorder="1" applyAlignment="1">
      <alignment horizontal="left" vertical="center"/>
    </xf>
    <xf numFmtId="0" fontId="10" fillId="0" borderId="0" xfId="0" applyFont="1" applyBorder="1" applyAlignment="1">
      <alignment horizontal="left" vertical="center"/>
    </xf>
    <xf numFmtId="0" fontId="10" fillId="0" borderId="22" xfId="0" applyFont="1" applyBorder="1"/>
    <xf numFmtId="0" fontId="16" fillId="2" borderId="0" xfId="0" applyFont="1" applyFill="1" applyBorder="1" applyAlignment="1">
      <alignment vertical="center"/>
    </xf>
    <xf numFmtId="0" fontId="12" fillId="2" borderId="0" xfId="0" applyFont="1" applyFill="1" applyBorder="1" applyAlignment="1" applyProtection="1">
      <alignment horizontal="right" vertical="center"/>
      <protection locked="0"/>
    </xf>
    <xf numFmtId="0" fontId="17" fillId="2" borderId="0" xfId="0" applyFont="1" applyFill="1" applyBorder="1" applyAlignment="1">
      <alignment horizontal="left" vertical="center"/>
    </xf>
    <xf numFmtId="0" fontId="17" fillId="2" borderId="0" xfId="0" applyFont="1" applyFill="1" applyBorder="1" applyAlignment="1">
      <alignment horizontal="left" vertical="top" wrapText="1"/>
    </xf>
    <xf numFmtId="0" fontId="17" fillId="0" borderId="0" xfId="0" applyFont="1" applyBorder="1" applyAlignment="1">
      <alignment horizontal="left" vertical="top" wrapText="1"/>
    </xf>
    <xf numFmtId="0" fontId="17" fillId="0" borderId="22" xfId="0" applyFont="1" applyBorder="1" applyAlignment="1">
      <alignment horizontal="left" vertical="top" wrapText="1"/>
    </xf>
    <xf numFmtId="0" fontId="16" fillId="2" borderId="0" xfId="0" applyFont="1" applyFill="1" applyBorder="1" applyAlignment="1">
      <alignment horizontal="left" vertical="center"/>
    </xf>
    <xf numFmtId="0" fontId="16" fillId="2" borderId="0" xfId="0" applyFont="1" applyFill="1" applyBorder="1" applyAlignment="1">
      <alignment vertical="top" wrapText="1"/>
    </xf>
    <xf numFmtId="0" fontId="16" fillId="2" borderId="22" xfId="0" applyFont="1" applyFill="1" applyBorder="1" applyAlignment="1">
      <alignment vertical="top" wrapText="1"/>
    </xf>
    <xf numFmtId="0" fontId="10" fillId="2" borderId="0" xfId="0" applyFont="1" applyFill="1" applyBorder="1" applyAlignment="1"/>
    <xf numFmtId="0" fontId="10" fillId="2" borderId="22" xfId="0" applyFont="1" applyFill="1" applyBorder="1" applyAlignment="1"/>
    <xf numFmtId="0" fontId="12" fillId="2" borderId="0" xfId="0" applyFont="1" applyFill="1" applyBorder="1" applyAlignment="1">
      <alignment horizontal="right" vertical="top"/>
    </xf>
    <xf numFmtId="0" fontId="16" fillId="2" borderId="0" xfId="0" applyFont="1" applyFill="1" applyBorder="1" applyAlignment="1">
      <alignment horizontal="left" vertical="top" wrapText="1"/>
    </xf>
    <xf numFmtId="0" fontId="10" fillId="0" borderId="11" xfId="0" applyFont="1" applyBorder="1"/>
    <xf numFmtId="0" fontId="10" fillId="0" borderId="12" xfId="0" applyFont="1" applyBorder="1"/>
    <xf numFmtId="0" fontId="12" fillId="0" borderId="12" xfId="0" applyFont="1" applyBorder="1" applyAlignment="1">
      <alignment horizontal="right" vertical="top"/>
    </xf>
    <xf numFmtId="0" fontId="16" fillId="0" borderId="12" xfId="0" applyFont="1" applyBorder="1" applyAlignment="1">
      <alignment horizontal="left" vertical="top"/>
    </xf>
    <xf numFmtId="0" fontId="16" fillId="0" borderId="12" xfId="0" applyFont="1" applyBorder="1" applyAlignment="1">
      <alignment horizontal="left" vertical="center"/>
    </xf>
    <xf numFmtId="0" fontId="10" fillId="0" borderId="23" xfId="0" applyFont="1" applyBorder="1"/>
    <xf numFmtId="44" fontId="12" fillId="2" borderId="0" xfId="0" applyNumberFormat="1" applyFont="1" applyFill="1" applyBorder="1" applyAlignment="1">
      <alignment horizontal="right" vertical="center" wrapText="1"/>
    </xf>
    <xf numFmtId="0" fontId="16" fillId="2" borderId="0" xfId="0" applyFont="1" applyFill="1" applyBorder="1" applyAlignment="1">
      <alignment horizontal="left" vertical="top" wrapText="1"/>
    </xf>
    <xf numFmtId="0" fontId="17" fillId="2" borderId="0" xfId="0" applyFont="1" applyFill="1" applyBorder="1" applyAlignment="1">
      <alignment horizontal="left" vertical="top" wrapText="1"/>
    </xf>
    <xf numFmtId="0" fontId="16" fillId="2" borderId="0" xfId="0" applyFont="1" applyFill="1" applyBorder="1" applyAlignment="1">
      <alignment horizontal="left" vertical="center"/>
    </xf>
    <xf numFmtId="0" fontId="12" fillId="2" borderId="0" xfId="0" applyFont="1" applyFill="1" applyBorder="1" applyAlignment="1">
      <alignment horizontal="right" vertical="top"/>
    </xf>
    <xf numFmtId="0" fontId="13" fillId="5" borderId="16" xfId="0" applyFont="1" applyFill="1" applyBorder="1" applyAlignment="1" applyProtection="1">
      <alignment horizontal="center" vertical="center" wrapText="1"/>
      <protection locked="0"/>
    </xf>
    <xf numFmtId="0" fontId="13" fillId="5" borderId="29" xfId="0" applyFont="1" applyFill="1" applyBorder="1" applyAlignment="1" applyProtection="1">
      <alignment horizontal="center" vertical="center" wrapText="1"/>
      <protection locked="0"/>
    </xf>
    <xf numFmtId="0" fontId="13" fillId="5" borderId="17" xfId="0" applyFont="1" applyFill="1" applyBorder="1" applyAlignment="1" applyProtection="1">
      <alignment horizontal="center" vertical="center" wrapText="1"/>
      <protection locked="0"/>
    </xf>
    <xf numFmtId="164" fontId="13" fillId="5" borderId="27" xfId="1" applyNumberFormat="1" applyFont="1" applyFill="1" applyBorder="1" applyAlignment="1" applyProtection="1">
      <alignment horizontal="center" vertical="center" wrapText="1"/>
      <protection locked="0"/>
    </xf>
    <xf numFmtId="164" fontId="13" fillId="5" borderId="14" xfId="1" applyNumberFormat="1" applyFont="1" applyFill="1" applyBorder="1" applyAlignment="1" applyProtection="1">
      <alignment horizontal="center" vertical="center" wrapText="1"/>
      <protection locked="0"/>
    </xf>
    <xf numFmtId="164" fontId="13" fillId="5" borderId="20" xfId="1" applyNumberFormat="1" applyFont="1" applyFill="1" applyBorder="1" applyAlignment="1" applyProtection="1">
      <alignment horizontal="center" vertical="center" wrapText="1"/>
      <protection locked="0"/>
    </xf>
    <xf numFmtId="164" fontId="13" fillId="2" borderId="5" xfId="1" applyNumberFormat="1" applyFont="1" applyFill="1" applyBorder="1" applyAlignment="1" applyProtection="1">
      <alignment horizontal="center" vertical="center" wrapText="1"/>
      <protection locked="0"/>
    </xf>
    <xf numFmtId="164" fontId="13" fillId="2" borderId="35" xfId="1" applyNumberFormat="1" applyFont="1" applyFill="1" applyBorder="1" applyAlignment="1" applyProtection="1">
      <alignment horizontal="center" vertical="center" wrapText="1"/>
      <protection locked="0"/>
    </xf>
    <xf numFmtId="0" fontId="11" fillId="0" borderId="9" xfId="0" applyFont="1" applyBorder="1" applyAlignment="1">
      <alignment horizontal="left" vertical="center"/>
    </xf>
    <xf numFmtId="0" fontId="12" fillId="4" borderId="24" xfId="0" applyFont="1" applyFill="1" applyBorder="1" applyAlignment="1" applyProtection="1">
      <alignment horizontal="center" vertical="center" wrapText="1"/>
      <protection locked="0"/>
    </xf>
    <xf numFmtId="0" fontId="12" fillId="4" borderId="26" xfId="0" applyFont="1" applyFill="1" applyBorder="1" applyAlignment="1" applyProtection="1">
      <alignment horizontal="center" vertical="center" wrapText="1"/>
      <protection locked="0"/>
    </xf>
    <xf numFmtId="0" fontId="12" fillId="4" borderId="3" xfId="0" applyFont="1" applyFill="1" applyBorder="1" applyAlignment="1" applyProtection="1">
      <alignment horizontal="center" vertical="center" wrapText="1"/>
      <protection locked="0"/>
    </xf>
    <xf numFmtId="0" fontId="12" fillId="4" borderId="2" xfId="0" applyFont="1" applyFill="1" applyBorder="1" applyAlignment="1" applyProtection="1">
      <alignment horizontal="center" vertical="center" wrapText="1"/>
      <protection locked="0"/>
    </xf>
    <xf numFmtId="0" fontId="6" fillId="4" borderId="8" xfId="0" applyFont="1" applyFill="1" applyBorder="1" applyAlignment="1" applyProtection="1">
      <alignment horizontal="right" vertical="center"/>
      <protection locked="0"/>
    </xf>
    <xf numFmtId="0" fontId="6" fillId="4" borderId="28" xfId="0" applyFont="1" applyFill="1" applyBorder="1" applyAlignment="1" applyProtection="1">
      <alignment horizontal="right" vertical="center"/>
      <protection locked="0"/>
    </xf>
    <xf numFmtId="0" fontId="12" fillId="4" borderId="24" xfId="0" applyFont="1" applyFill="1" applyBorder="1" applyAlignment="1" applyProtection="1">
      <alignment horizontal="center" vertical="center"/>
      <protection locked="0"/>
    </xf>
    <xf numFmtId="0" fontId="12" fillId="4" borderId="25" xfId="0" applyFont="1" applyFill="1" applyBorder="1" applyAlignment="1" applyProtection="1">
      <alignment horizontal="center" vertical="center"/>
      <protection locked="0"/>
    </xf>
    <xf numFmtId="0" fontId="12" fillId="4" borderId="3" xfId="0" applyFont="1" applyFill="1" applyBorder="1" applyAlignment="1" applyProtection="1">
      <alignment horizontal="center" vertical="center"/>
      <protection locked="0"/>
    </xf>
    <xf numFmtId="0" fontId="12" fillId="4" borderId="15" xfId="0" applyFont="1" applyFill="1" applyBorder="1" applyAlignment="1" applyProtection="1">
      <alignment horizontal="center" vertical="center"/>
      <protection locked="0"/>
    </xf>
    <xf numFmtId="0" fontId="12" fillId="4" borderId="26" xfId="0" applyFont="1" applyFill="1" applyBorder="1" applyAlignment="1" applyProtection="1">
      <alignment horizontal="center" vertical="center"/>
      <protection locked="0"/>
    </xf>
    <xf numFmtId="0" fontId="12" fillId="4" borderId="2" xfId="0" applyFont="1" applyFill="1" applyBorder="1" applyAlignment="1" applyProtection="1">
      <alignment horizontal="center" vertical="center"/>
      <protection locked="0"/>
    </xf>
  </cellXfs>
  <cellStyles count="9">
    <cellStyle name="Comma" xfId="8" builtinId="3"/>
    <cellStyle name="Currency" xfId="1" builtinId="4"/>
    <cellStyle name="Hyperlink 2" xfId="2"/>
    <cellStyle name="Hyperlink 3" xfId="3"/>
    <cellStyle name="Normal" xfId="0" builtinId="0"/>
    <cellStyle name="Normal 2" xfId="4"/>
    <cellStyle name="Normal 3 2 2" xfId="5"/>
    <cellStyle name="Normal 3 2 2 2" xfId="6"/>
    <cellStyle name="Normal 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49"/>
  <sheetViews>
    <sheetView showGridLines="0" tabSelected="1" view="pageLayout" zoomScale="90" zoomScaleNormal="90" zoomScalePageLayoutView="90" workbookViewId="0">
      <selection activeCell="D1" sqref="D1:E2"/>
    </sheetView>
  </sheetViews>
  <sheetFormatPr defaultColWidth="9.109375" defaultRowHeight="13.8" x14ac:dyDescent="0.25"/>
  <cols>
    <col min="1" max="1" width="14.88671875" style="75" customWidth="1"/>
    <col min="2" max="10" width="11.33203125" style="75" customWidth="1"/>
    <col min="11" max="11" width="11.6640625" style="75" customWidth="1"/>
    <col min="12" max="22" width="11.33203125" style="75" customWidth="1"/>
    <col min="23" max="24" width="11.5546875" style="75" customWidth="1"/>
    <col min="25" max="16384" width="9.109375" style="75"/>
  </cols>
  <sheetData>
    <row r="1" spans="1:24" s="11" customFormat="1" ht="14.4" customHeight="1" x14ac:dyDescent="0.25">
      <c r="A1" s="132"/>
      <c r="B1" s="134" t="s">
        <v>15</v>
      </c>
      <c r="C1" s="135"/>
      <c r="D1" s="134" t="s">
        <v>16</v>
      </c>
      <c r="E1" s="138"/>
      <c r="F1" s="134" t="s">
        <v>17</v>
      </c>
      <c r="G1" s="138"/>
      <c r="H1" s="134" t="s">
        <v>18</v>
      </c>
      <c r="I1" s="138"/>
      <c r="J1" s="134" t="s">
        <v>19</v>
      </c>
      <c r="K1" s="138"/>
      <c r="L1" s="128" t="s">
        <v>20</v>
      </c>
      <c r="M1" s="129"/>
      <c r="N1" s="134" t="s">
        <v>21</v>
      </c>
      <c r="O1" s="138"/>
      <c r="P1" s="134" t="s">
        <v>22</v>
      </c>
      <c r="Q1" s="138"/>
      <c r="R1" s="134" t="s">
        <v>23</v>
      </c>
      <c r="S1" s="138"/>
      <c r="T1" s="128" t="s">
        <v>24</v>
      </c>
      <c r="U1" s="129"/>
      <c r="V1" s="119" t="s">
        <v>25</v>
      </c>
      <c r="W1" s="119" t="s">
        <v>5</v>
      </c>
      <c r="X1" s="122" t="s">
        <v>26</v>
      </c>
    </row>
    <row r="2" spans="1:24" s="11" customFormat="1" ht="38.4" customHeight="1" x14ac:dyDescent="0.25">
      <c r="A2" s="133"/>
      <c r="B2" s="136"/>
      <c r="C2" s="137"/>
      <c r="D2" s="136"/>
      <c r="E2" s="139"/>
      <c r="F2" s="136"/>
      <c r="G2" s="139"/>
      <c r="H2" s="136"/>
      <c r="I2" s="139"/>
      <c r="J2" s="136"/>
      <c r="K2" s="139"/>
      <c r="L2" s="130"/>
      <c r="M2" s="131"/>
      <c r="N2" s="136"/>
      <c r="O2" s="139"/>
      <c r="P2" s="136"/>
      <c r="Q2" s="139"/>
      <c r="R2" s="136"/>
      <c r="S2" s="139"/>
      <c r="T2" s="130"/>
      <c r="U2" s="131"/>
      <c r="V2" s="120"/>
      <c r="W2" s="120"/>
      <c r="X2" s="123"/>
    </row>
    <row r="3" spans="1:24" s="16" customFormat="1" ht="16.2" customHeight="1" thickBot="1" x14ac:dyDescent="0.3">
      <c r="A3" s="12" t="s">
        <v>6</v>
      </c>
      <c r="B3" s="13" t="s">
        <v>4</v>
      </c>
      <c r="C3" s="14" t="s">
        <v>27</v>
      </c>
      <c r="D3" s="13" t="s">
        <v>4</v>
      </c>
      <c r="E3" s="15" t="s">
        <v>27</v>
      </c>
      <c r="F3" s="13" t="s">
        <v>4</v>
      </c>
      <c r="G3" s="15" t="s">
        <v>27</v>
      </c>
      <c r="H3" s="13" t="s">
        <v>4</v>
      </c>
      <c r="I3" s="15" t="s">
        <v>27</v>
      </c>
      <c r="J3" s="13" t="s">
        <v>4</v>
      </c>
      <c r="K3" s="15" t="s">
        <v>27</v>
      </c>
      <c r="L3" s="13" t="s">
        <v>4</v>
      </c>
      <c r="M3" s="15" t="s">
        <v>27</v>
      </c>
      <c r="N3" s="13" t="s">
        <v>4</v>
      </c>
      <c r="O3" s="15" t="s">
        <v>27</v>
      </c>
      <c r="P3" s="13" t="s">
        <v>4</v>
      </c>
      <c r="Q3" s="15" t="s">
        <v>27</v>
      </c>
      <c r="R3" s="13" t="s">
        <v>4</v>
      </c>
      <c r="S3" s="15" t="s">
        <v>27</v>
      </c>
      <c r="T3" s="13" t="s">
        <v>4</v>
      </c>
      <c r="U3" s="15" t="s">
        <v>27</v>
      </c>
      <c r="V3" s="121"/>
      <c r="W3" s="121"/>
      <c r="X3" s="124"/>
    </row>
    <row r="4" spans="1:24" s="16" customFormat="1" ht="16.2" customHeight="1" x14ac:dyDescent="0.25">
      <c r="A4" s="17" t="s">
        <v>10</v>
      </c>
      <c r="B4" s="18">
        <v>39</v>
      </c>
      <c r="C4" s="19">
        <v>43.2</v>
      </c>
      <c r="D4" s="20">
        <v>12</v>
      </c>
      <c r="E4" s="19">
        <v>17.7</v>
      </c>
      <c r="F4" s="21"/>
      <c r="G4" s="22"/>
      <c r="H4" s="21"/>
      <c r="I4" s="22"/>
      <c r="J4" s="23">
        <v>36</v>
      </c>
      <c r="K4" s="19">
        <v>30.65</v>
      </c>
      <c r="L4" s="24"/>
      <c r="M4" s="22"/>
      <c r="N4" s="20">
        <v>39</v>
      </c>
      <c r="O4" s="19">
        <v>27.7</v>
      </c>
      <c r="P4" s="23">
        <v>24</v>
      </c>
      <c r="Q4" s="19">
        <v>0</v>
      </c>
      <c r="R4" s="18">
        <v>63</v>
      </c>
      <c r="S4" s="19">
        <v>532.87900000000002</v>
      </c>
      <c r="T4" s="18">
        <v>18</v>
      </c>
      <c r="U4" s="19">
        <v>0</v>
      </c>
      <c r="V4" s="25">
        <v>57.692</v>
      </c>
      <c r="W4" s="26">
        <v>120</v>
      </c>
      <c r="X4" s="27">
        <f t="shared" ref="X4:X19" si="0">C4+E4+G4+I4+K4+M4+O4+Q4+S4+U4+V4</f>
        <v>709.82100000000003</v>
      </c>
    </row>
    <row r="5" spans="1:24" s="16" customFormat="1" ht="16.2" customHeight="1" x14ac:dyDescent="0.25">
      <c r="A5" s="28" t="s">
        <v>11</v>
      </c>
      <c r="B5" s="29"/>
      <c r="C5" s="30"/>
      <c r="D5" s="1">
        <v>60</v>
      </c>
      <c r="E5" s="2">
        <v>157.56899999999999</v>
      </c>
      <c r="F5" s="3">
        <v>63</v>
      </c>
      <c r="G5" s="2">
        <v>12.359</v>
      </c>
      <c r="H5" s="3">
        <v>48</v>
      </c>
      <c r="I5" s="2">
        <v>41.177</v>
      </c>
      <c r="J5" s="31">
        <v>51</v>
      </c>
      <c r="K5" s="32">
        <v>0</v>
      </c>
      <c r="L5" s="33">
        <v>12</v>
      </c>
      <c r="M5" s="2">
        <v>0.98199999999999998</v>
      </c>
      <c r="N5" s="1">
        <v>105</v>
      </c>
      <c r="O5" s="2">
        <v>107.17</v>
      </c>
      <c r="P5" s="1">
        <v>48</v>
      </c>
      <c r="Q5" s="2">
        <v>127.74299999999999</v>
      </c>
      <c r="R5" s="31">
        <v>48</v>
      </c>
      <c r="S5" s="2">
        <v>232.08199999999999</v>
      </c>
      <c r="T5" s="31">
        <v>87</v>
      </c>
      <c r="U5" s="2">
        <v>636.61699999999996</v>
      </c>
      <c r="V5" s="34">
        <v>81.263000000000005</v>
      </c>
      <c r="W5" s="6">
        <v>120</v>
      </c>
      <c r="X5" s="35">
        <f>C5+E5+G5+I5+M5+O5+Q5+S5+U5+V5</f>
        <v>1396.962</v>
      </c>
    </row>
    <row r="6" spans="1:24" s="16" customFormat="1" ht="16.2" customHeight="1" x14ac:dyDescent="0.25">
      <c r="A6" s="28" t="s">
        <v>9</v>
      </c>
      <c r="B6" s="4"/>
      <c r="C6" s="5"/>
      <c r="D6" s="36"/>
      <c r="E6" s="5"/>
      <c r="F6" s="1">
        <v>66</v>
      </c>
      <c r="G6" s="2">
        <v>68.153000000000006</v>
      </c>
      <c r="H6" s="36"/>
      <c r="I6" s="5"/>
      <c r="J6" s="31">
        <v>66</v>
      </c>
      <c r="K6" s="2">
        <v>7.7030000000000003</v>
      </c>
      <c r="L6" s="37">
        <v>12</v>
      </c>
      <c r="M6" s="2">
        <v>24.966000000000001</v>
      </c>
      <c r="N6" s="3">
        <v>120</v>
      </c>
      <c r="O6" s="2">
        <v>348.42700000000002</v>
      </c>
      <c r="P6" s="31">
        <v>66</v>
      </c>
      <c r="Q6" s="2">
        <v>4.6459999999999999</v>
      </c>
      <c r="R6" s="31">
        <v>66</v>
      </c>
      <c r="S6" s="2">
        <v>36.829000000000001</v>
      </c>
      <c r="T6" s="38">
        <v>12</v>
      </c>
      <c r="U6" s="2">
        <v>0</v>
      </c>
      <c r="V6" s="34">
        <v>53.237000000000002</v>
      </c>
      <c r="W6" s="6">
        <v>123</v>
      </c>
      <c r="X6" s="39">
        <f t="shared" si="0"/>
        <v>543.96100000000001</v>
      </c>
    </row>
    <row r="7" spans="1:24" s="16" customFormat="1" ht="16.2" customHeight="1" x14ac:dyDescent="0.25">
      <c r="A7" s="28" t="s">
        <v>28</v>
      </c>
      <c r="B7" s="4"/>
      <c r="C7" s="40"/>
      <c r="D7" s="4"/>
      <c r="E7" s="40"/>
      <c r="F7" s="4"/>
      <c r="G7" s="40"/>
      <c r="H7" s="4"/>
      <c r="I7" s="40"/>
      <c r="J7" s="4"/>
      <c r="K7" s="40"/>
      <c r="L7" s="4"/>
      <c r="M7" s="40"/>
      <c r="N7" s="4"/>
      <c r="O7" s="40"/>
      <c r="P7" s="4"/>
      <c r="Q7" s="40"/>
      <c r="R7" s="4"/>
      <c r="S7" s="40"/>
      <c r="T7" s="4"/>
      <c r="U7" s="5"/>
      <c r="V7" s="34">
        <v>247</v>
      </c>
      <c r="W7" s="6">
        <v>120</v>
      </c>
      <c r="X7" s="35">
        <f t="shared" si="0"/>
        <v>247</v>
      </c>
    </row>
    <row r="8" spans="1:24" s="16" customFormat="1" ht="15" x14ac:dyDescent="0.25">
      <c r="A8" s="28" t="s">
        <v>29</v>
      </c>
      <c r="B8" s="41">
        <v>36</v>
      </c>
      <c r="C8" s="42">
        <v>4.2690000000000001</v>
      </c>
      <c r="D8" s="4"/>
      <c r="E8" s="40"/>
      <c r="F8" s="4"/>
      <c r="G8" s="40"/>
      <c r="H8" s="4"/>
      <c r="I8" s="40"/>
      <c r="J8" s="41">
        <v>42</v>
      </c>
      <c r="K8" s="42">
        <v>459.601</v>
      </c>
      <c r="L8" s="4"/>
      <c r="M8" s="40"/>
      <c r="N8" s="4"/>
      <c r="O8" s="40"/>
      <c r="P8" s="4"/>
      <c r="Q8" s="40"/>
      <c r="R8" s="4"/>
      <c r="S8" s="40"/>
      <c r="T8" s="4"/>
      <c r="U8" s="5"/>
      <c r="V8" s="34">
        <v>26.274999999999999</v>
      </c>
      <c r="W8" s="6">
        <v>80</v>
      </c>
      <c r="X8" s="35">
        <f t="shared" si="0"/>
        <v>490.14499999999998</v>
      </c>
    </row>
    <row r="9" spans="1:24" s="16" customFormat="1" ht="15" x14ac:dyDescent="0.25">
      <c r="A9" s="28" t="s">
        <v>30</v>
      </c>
      <c r="B9" s="1">
        <v>30</v>
      </c>
      <c r="C9" s="2">
        <v>3</v>
      </c>
      <c r="D9" s="36"/>
      <c r="E9" s="5"/>
      <c r="F9" s="36"/>
      <c r="G9" s="5"/>
      <c r="H9" s="36"/>
      <c r="I9" s="5"/>
      <c r="J9" s="1">
        <v>42</v>
      </c>
      <c r="K9" s="43">
        <v>1089.2840000000001</v>
      </c>
      <c r="L9" s="36"/>
      <c r="M9" s="5"/>
      <c r="N9" s="36"/>
      <c r="O9" s="5"/>
      <c r="P9" s="44">
        <v>30</v>
      </c>
      <c r="Q9" s="2">
        <v>3.96</v>
      </c>
      <c r="R9" s="44">
        <v>30</v>
      </c>
      <c r="S9" s="2">
        <v>8.0860000000000003</v>
      </c>
      <c r="T9" s="36"/>
      <c r="U9" s="5"/>
      <c r="V9" s="45"/>
      <c r="W9" s="6">
        <v>96</v>
      </c>
      <c r="X9" s="35">
        <f t="shared" si="0"/>
        <v>1104.3300000000002</v>
      </c>
    </row>
    <row r="10" spans="1:24" s="16" customFormat="1" ht="15" x14ac:dyDescent="0.25">
      <c r="A10" s="28" t="s">
        <v>0</v>
      </c>
      <c r="B10" s="44">
        <v>22</v>
      </c>
      <c r="C10" s="2">
        <v>0.35</v>
      </c>
      <c r="D10" s="36"/>
      <c r="E10" s="40"/>
      <c r="F10" s="4"/>
      <c r="G10" s="40"/>
      <c r="H10" s="4"/>
      <c r="I10" s="40"/>
      <c r="J10" s="4"/>
      <c r="K10" s="40"/>
      <c r="L10" s="4"/>
      <c r="M10" s="40"/>
      <c r="N10" s="4"/>
      <c r="O10" s="40"/>
      <c r="P10" s="4"/>
      <c r="Q10" s="40"/>
      <c r="R10" s="44">
        <v>9</v>
      </c>
      <c r="S10" s="2">
        <v>0</v>
      </c>
      <c r="T10" s="4"/>
      <c r="U10" s="5"/>
      <c r="V10" s="45"/>
      <c r="W10" s="46">
        <v>60</v>
      </c>
      <c r="X10" s="35">
        <f t="shared" si="0"/>
        <v>0.35</v>
      </c>
    </row>
    <row r="11" spans="1:24" s="16" customFormat="1" ht="15" x14ac:dyDescent="0.25">
      <c r="A11" s="28" t="s">
        <v>93</v>
      </c>
      <c r="B11" s="44">
        <v>36</v>
      </c>
      <c r="C11" s="42">
        <v>37.067999999999998</v>
      </c>
      <c r="D11" s="4"/>
      <c r="E11" s="40"/>
      <c r="F11" s="4"/>
      <c r="G11" s="40"/>
      <c r="H11" s="4"/>
      <c r="I11" s="40"/>
      <c r="J11" s="4"/>
      <c r="K11" s="40"/>
      <c r="L11" s="4"/>
      <c r="M11" s="40"/>
      <c r="N11" s="4"/>
      <c r="O11" s="40"/>
      <c r="P11" s="4"/>
      <c r="Q11" s="40"/>
      <c r="R11" s="4"/>
      <c r="S11" s="40"/>
      <c r="T11" s="4"/>
      <c r="U11" s="5"/>
      <c r="V11" s="45"/>
      <c r="W11" s="6">
        <v>72</v>
      </c>
      <c r="X11" s="35">
        <f t="shared" si="0"/>
        <v>37.067999999999998</v>
      </c>
    </row>
    <row r="12" spans="1:24" s="16" customFormat="1" ht="16.2" customHeight="1" x14ac:dyDescent="0.25">
      <c r="A12" s="28" t="s">
        <v>94</v>
      </c>
      <c r="B12" s="4"/>
      <c r="C12" s="40"/>
      <c r="D12" s="4"/>
      <c r="E12" s="40"/>
      <c r="F12" s="4"/>
      <c r="G12" s="40"/>
      <c r="H12" s="4"/>
      <c r="I12" s="40"/>
      <c r="J12" s="44">
        <v>24</v>
      </c>
      <c r="K12" s="42">
        <v>8.9459999999999997</v>
      </c>
      <c r="L12" s="4"/>
      <c r="M12" s="40"/>
      <c r="N12" s="4"/>
      <c r="O12" s="40"/>
      <c r="P12" s="4"/>
      <c r="Q12" s="40"/>
      <c r="R12" s="4"/>
      <c r="S12" s="40"/>
      <c r="T12" s="4"/>
      <c r="U12" s="5"/>
      <c r="V12" s="45"/>
      <c r="W12" s="6">
        <v>30</v>
      </c>
      <c r="X12" s="35">
        <f t="shared" si="0"/>
        <v>8.9459999999999997</v>
      </c>
    </row>
    <row r="13" spans="1:24" s="16" customFormat="1" ht="15" x14ac:dyDescent="0.25">
      <c r="A13" s="28" t="s">
        <v>31</v>
      </c>
      <c r="B13" s="44">
        <v>30</v>
      </c>
      <c r="C13" s="2">
        <v>6.8</v>
      </c>
      <c r="D13" s="36"/>
      <c r="E13" s="40"/>
      <c r="F13" s="4"/>
      <c r="G13" s="40"/>
      <c r="H13" s="4"/>
      <c r="I13" s="40"/>
      <c r="J13" s="4"/>
      <c r="K13" s="40"/>
      <c r="L13" s="4"/>
      <c r="M13" s="40"/>
      <c r="N13" s="4"/>
      <c r="O13" s="40"/>
      <c r="P13" s="4"/>
      <c r="Q13" s="40"/>
      <c r="R13" s="4"/>
      <c r="S13" s="40"/>
      <c r="T13" s="4"/>
      <c r="U13" s="5"/>
      <c r="V13" s="45"/>
      <c r="W13" s="6">
        <v>48</v>
      </c>
      <c r="X13" s="35">
        <f t="shared" si="0"/>
        <v>6.8</v>
      </c>
    </row>
    <row r="14" spans="1:24" s="16" customFormat="1" ht="15" x14ac:dyDescent="0.25">
      <c r="A14" s="28" t="s">
        <v>95</v>
      </c>
      <c r="B14" s="44">
        <v>12</v>
      </c>
      <c r="C14" s="42">
        <v>0.433</v>
      </c>
      <c r="D14" s="4"/>
      <c r="E14" s="40"/>
      <c r="F14" s="4"/>
      <c r="G14" s="40"/>
      <c r="H14" s="4"/>
      <c r="I14" s="40"/>
      <c r="J14" s="4"/>
      <c r="K14" s="40"/>
      <c r="L14" s="4"/>
      <c r="M14" s="40"/>
      <c r="N14" s="4"/>
      <c r="O14" s="40"/>
      <c r="P14" s="4"/>
      <c r="Q14" s="40"/>
      <c r="R14" s="4"/>
      <c r="S14" s="40"/>
      <c r="T14" s="4"/>
      <c r="U14" s="5"/>
      <c r="V14" s="45"/>
      <c r="W14" s="6">
        <v>60</v>
      </c>
      <c r="X14" s="35">
        <f t="shared" si="0"/>
        <v>0.433</v>
      </c>
    </row>
    <row r="15" spans="1:24" s="16" customFormat="1" ht="16.2" customHeight="1" x14ac:dyDescent="0.25">
      <c r="A15" s="28" t="s">
        <v>32</v>
      </c>
      <c r="B15" s="4"/>
      <c r="C15" s="40"/>
      <c r="D15" s="4"/>
      <c r="E15" s="40"/>
      <c r="F15" s="4"/>
      <c r="G15" s="40"/>
      <c r="H15" s="4"/>
      <c r="I15" s="40"/>
      <c r="J15" s="44">
        <v>24</v>
      </c>
      <c r="K15" s="42">
        <v>2.4E-2</v>
      </c>
      <c r="L15" s="4"/>
      <c r="M15" s="40"/>
      <c r="N15" s="4"/>
      <c r="O15" s="40"/>
      <c r="P15" s="4"/>
      <c r="Q15" s="40"/>
      <c r="R15" s="4"/>
      <c r="S15" s="40"/>
      <c r="T15" s="4"/>
      <c r="U15" s="5"/>
      <c r="V15" s="45"/>
      <c r="W15" s="6">
        <v>21</v>
      </c>
      <c r="X15" s="35">
        <f t="shared" si="0"/>
        <v>2.4E-2</v>
      </c>
    </row>
    <row r="16" spans="1:24" s="16" customFormat="1" ht="16.2" customHeight="1" x14ac:dyDescent="0.25">
      <c r="A16" s="47" t="s">
        <v>33</v>
      </c>
      <c r="B16" s="48"/>
      <c r="C16" s="49"/>
      <c r="D16" s="50"/>
      <c r="E16" s="40"/>
      <c r="F16" s="4"/>
      <c r="G16" s="40"/>
      <c r="H16" s="4"/>
      <c r="I16" s="40"/>
      <c r="J16" s="4"/>
      <c r="K16" s="40"/>
      <c r="L16" s="4"/>
      <c r="M16" s="40"/>
      <c r="N16" s="44">
        <v>21</v>
      </c>
      <c r="O16" s="42">
        <v>1.5369999999999999</v>
      </c>
      <c r="P16" s="4"/>
      <c r="Q16" s="40"/>
      <c r="R16" s="4"/>
      <c r="S16" s="40"/>
      <c r="T16" s="4"/>
      <c r="U16" s="5"/>
      <c r="V16" s="45"/>
      <c r="W16" s="6">
        <v>18</v>
      </c>
      <c r="X16" s="35">
        <f t="shared" si="0"/>
        <v>1.5369999999999999</v>
      </c>
    </row>
    <row r="17" spans="1:49" s="16" customFormat="1" ht="16.2" customHeight="1" x14ac:dyDescent="0.25">
      <c r="A17" s="28" t="s">
        <v>34</v>
      </c>
      <c r="B17" s="4"/>
      <c r="C17" s="40"/>
      <c r="D17" s="4"/>
      <c r="E17" s="40"/>
      <c r="F17" s="4"/>
      <c r="G17" s="40"/>
      <c r="H17" s="4"/>
      <c r="I17" s="40"/>
      <c r="J17" s="44">
        <v>12</v>
      </c>
      <c r="K17" s="42">
        <v>7.8010000000000002</v>
      </c>
      <c r="L17" s="4"/>
      <c r="M17" s="40"/>
      <c r="N17" s="4"/>
      <c r="O17" s="40"/>
      <c r="P17" s="4"/>
      <c r="Q17" s="40"/>
      <c r="R17" s="4"/>
      <c r="S17" s="40"/>
      <c r="T17" s="4"/>
      <c r="U17" s="5"/>
      <c r="V17" s="45"/>
      <c r="W17" s="6">
        <v>60</v>
      </c>
      <c r="X17" s="35">
        <f t="shared" si="0"/>
        <v>7.8010000000000002</v>
      </c>
    </row>
    <row r="18" spans="1:49" s="16" customFormat="1" ht="16.2" customHeight="1" x14ac:dyDescent="0.25">
      <c r="A18" s="28" t="s">
        <v>35</v>
      </c>
      <c r="B18" s="4"/>
      <c r="C18" s="40"/>
      <c r="D18" s="4"/>
      <c r="E18" s="40"/>
      <c r="F18" s="4"/>
      <c r="G18" s="40"/>
      <c r="H18" s="4"/>
      <c r="I18" s="40"/>
      <c r="J18" s="44">
        <v>15</v>
      </c>
      <c r="K18" s="42">
        <v>0.27500000000000002</v>
      </c>
      <c r="L18" s="4"/>
      <c r="M18" s="40"/>
      <c r="N18" s="4"/>
      <c r="O18" s="40"/>
      <c r="P18" s="4"/>
      <c r="Q18" s="40"/>
      <c r="R18" s="4"/>
      <c r="S18" s="40"/>
      <c r="T18" s="4"/>
      <c r="U18" s="5"/>
      <c r="V18" s="45"/>
      <c r="W18" s="6">
        <v>12</v>
      </c>
      <c r="X18" s="35">
        <f>C18+E18+G18+I18+K18+M18+O18+Q18+S18+U18+V18</f>
        <v>0.27500000000000002</v>
      </c>
    </row>
    <row r="19" spans="1:49" s="16" customFormat="1" ht="15" x14ac:dyDescent="0.25">
      <c r="A19" s="28" t="s">
        <v>36</v>
      </c>
      <c r="B19" s="4"/>
      <c r="C19" s="40"/>
      <c r="D19" s="4"/>
      <c r="E19" s="40"/>
      <c r="F19" s="4"/>
      <c r="G19" s="40"/>
      <c r="H19" s="4"/>
      <c r="I19" s="40"/>
      <c r="J19" s="44">
        <v>0</v>
      </c>
      <c r="K19" s="2">
        <v>0.15</v>
      </c>
      <c r="L19" s="36"/>
      <c r="M19" s="40"/>
      <c r="N19" s="4"/>
      <c r="O19" s="40"/>
      <c r="P19" s="4"/>
      <c r="Q19" s="40"/>
      <c r="R19" s="4"/>
      <c r="S19" s="40"/>
      <c r="T19" s="4"/>
      <c r="U19" s="5"/>
      <c r="V19" s="45"/>
      <c r="W19" s="6">
        <v>3</v>
      </c>
      <c r="X19" s="35">
        <f t="shared" si="0"/>
        <v>0.15</v>
      </c>
    </row>
    <row r="20" spans="1:49" s="16" customFormat="1" ht="16.2" customHeight="1" x14ac:dyDescent="0.25">
      <c r="A20" s="28" t="s">
        <v>37</v>
      </c>
      <c r="B20" s="4"/>
      <c r="C20" s="40"/>
      <c r="D20" s="4"/>
      <c r="E20" s="40"/>
      <c r="F20" s="4"/>
      <c r="G20" s="40"/>
      <c r="H20" s="4"/>
      <c r="I20" s="40"/>
      <c r="J20" s="44">
        <v>12</v>
      </c>
      <c r="K20" s="2">
        <v>0</v>
      </c>
      <c r="L20" s="36"/>
      <c r="M20" s="40"/>
      <c r="N20" s="4"/>
      <c r="O20" s="40"/>
      <c r="P20" s="4"/>
      <c r="Q20" s="40"/>
      <c r="R20" s="4"/>
      <c r="S20" s="40"/>
      <c r="T20" s="4"/>
      <c r="U20" s="5"/>
      <c r="V20" s="45"/>
      <c r="W20" s="6" t="s">
        <v>1</v>
      </c>
      <c r="X20" s="51">
        <v>0</v>
      </c>
    </row>
    <row r="21" spans="1:49" s="16" customFormat="1" ht="16.2" customHeight="1" thickBot="1" x14ac:dyDescent="0.3">
      <c r="A21" s="52" t="s">
        <v>38</v>
      </c>
      <c r="B21" s="7"/>
      <c r="C21" s="53"/>
      <c r="D21" s="7"/>
      <c r="E21" s="53"/>
      <c r="F21" s="7"/>
      <c r="G21" s="53"/>
      <c r="H21" s="7"/>
      <c r="I21" s="53"/>
      <c r="J21" s="7"/>
      <c r="K21" s="54"/>
      <c r="L21" s="55"/>
      <c r="M21" s="53"/>
      <c r="N21" s="7"/>
      <c r="O21" s="53"/>
      <c r="P21" s="7"/>
      <c r="Q21" s="53"/>
      <c r="R21" s="7"/>
      <c r="S21" s="53"/>
      <c r="T21" s="7"/>
      <c r="U21" s="56"/>
      <c r="V21" s="57">
        <v>20</v>
      </c>
      <c r="W21" s="58">
        <v>120</v>
      </c>
      <c r="X21" s="35">
        <v>20</v>
      </c>
    </row>
    <row r="22" spans="1:49" s="16" customFormat="1" ht="32.25" customHeight="1" thickBot="1" x14ac:dyDescent="0.3">
      <c r="A22" s="125" t="s">
        <v>39</v>
      </c>
      <c r="B22" s="126"/>
      <c r="C22" s="59">
        <f>SUM(C4:C21)</f>
        <v>95.12</v>
      </c>
      <c r="D22" s="60"/>
      <c r="E22" s="61">
        <f>SUM(E4:E21)</f>
        <v>175.26899999999998</v>
      </c>
      <c r="F22" s="60"/>
      <c r="G22" s="61">
        <f>SUM(G4:G21)</f>
        <v>80.512</v>
      </c>
      <c r="H22" s="60"/>
      <c r="I22" s="61">
        <f>SUM(I4:I21)</f>
        <v>41.177</v>
      </c>
      <c r="J22" s="60"/>
      <c r="K22" s="61">
        <f>SUM(K4:K21)</f>
        <v>1604.434</v>
      </c>
      <c r="L22" s="62"/>
      <c r="M22" s="61">
        <f>SUM(M4:M21)</f>
        <v>25.948</v>
      </c>
      <c r="N22" s="60"/>
      <c r="O22" s="61">
        <f>SUM(O4:O21)</f>
        <v>484.834</v>
      </c>
      <c r="P22" s="60"/>
      <c r="Q22" s="61">
        <f>SUM(Q4:Q21)</f>
        <v>136.34899999999999</v>
      </c>
      <c r="R22" s="60"/>
      <c r="S22" s="61">
        <f>SUM(S4:S21)</f>
        <v>809.87599999999998</v>
      </c>
      <c r="T22" s="63"/>
      <c r="U22" s="64">
        <f>SUM(U4:U21)</f>
        <v>636.61699999999996</v>
      </c>
      <c r="V22" s="65">
        <f>SUM(V4:V21)</f>
        <v>485.46699999999998</v>
      </c>
      <c r="W22" s="66"/>
      <c r="X22" s="67">
        <f>SUM(X4:X21)</f>
        <v>4575.603000000001</v>
      </c>
    </row>
    <row r="23" spans="1:49" ht="17.25" customHeight="1" thickBot="1" x14ac:dyDescent="0.3">
      <c r="A23" s="68"/>
      <c r="B23" s="69"/>
      <c r="C23" s="70"/>
      <c r="D23" s="71"/>
      <c r="E23" s="70"/>
      <c r="F23" s="71"/>
      <c r="G23" s="70"/>
      <c r="H23" s="71"/>
      <c r="I23" s="70"/>
      <c r="J23" s="71"/>
      <c r="K23" s="70"/>
      <c r="L23" s="72"/>
      <c r="M23" s="70"/>
      <c r="N23" s="71"/>
      <c r="O23" s="70"/>
      <c r="P23" s="71"/>
      <c r="Q23" s="70"/>
      <c r="R23" s="71"/>
      <c r="S23" s="70"/>
      <c r="T23" s="71"/>
      <c r="U23" s="70"/>
      <c r="V23" s="70"/>
      <c r="W23" s="70"/>
      <c r="X23" s="73"/>
      <c r="Y23" s="74"/>
      <c r="Z23" s="74"/>
      <c r="AA23" s="74"/>
      <c r="AB23" s="74"/>
      <c r="AC23" s="74"/>
      <c r="AD23" s="74"/>
      <c r="AE23" s="74"/>
      <c r="AF23" s="74"/>
      <c r="AG23" s="74"/>
      <c r="AH23" s="74"/>
      <c r="AI23" s="74"/>
      <c r="AJ23" s="74"/>
      <c r="AK23" s="74"/>
      <c r="AL23" s="74"/>
      <c r="AM23" s="74"/>
      <c r="AN23" s="74"/>
      <c r="AO23" s="74"/>
      <c r="AP23" s="74"/>
      <c r="AQ23" s="74"/>
      <c r="AR23" s="74"/>
      <c r="AS23" s="74"/>
      <c r="AT23" s="74"/>
      <c r="AU23" s="74"/>
      <c r="AV23" s="74"/>
      <c r="AW23" s="74"/>
    </row>
    <row r="24" spans="1:49" ht="18" customHeight="1" x14ac:dyDescent="0.25">
      <c r="A24" s="76"/>
      <c r="B24" s="77"/>
      <c r="C24" s="78"/>
      <c r="D24" s="8" t="s">
        <v>3</v>
      </c>
      <c r="E24" s="8"/>
      <c r="F24" s="79"/>
      <c r="G24" s="79"/>
      <c r="H24" s="79"/>
      <c r="I24" s="79"/>
      <c r="J24" s="80"/>
      <c r="K24" s="81"/>
      <c r="L24" s="82"/>
      <c r="M24" s="81"/>
      <c r="N24" s="80"/>
      <c r="O24" s="127" t="s">
        <v>2</v>
      </c>
      <c r="P24" s="127"/>
      <c r="Q24" s="127"/>
      <c r="R24" s="127"/>
      <c r="S24" s="127"/>
      <c r="T24" s="80"/>
      <c r="U24" s="81"/>
      <c r="V24" s="81"/>
      <c r="W24" s="81"/>
      <c r="X24" s="83"/>
    </row>
    <row r="25" spans="1:49" ht="5.25" customHeight="1" x14ac:dyDescent="0.25">
      <c r="A25" s="84"/>
      <c r="B25" s="16"/>
      <c r="C25" s="10"/>
      <c r="D25" s="85"/>
      <c r="E25" s="85"/>
      <c r="F25" s="11"/>
      <c r="G25" s="11"/>
      <c r="H25" s="11"/>
      <c r="I25" s="11"/>
      <c r="J25" s="71"/>
      <c r="K25" s="70"/>
      <c r="L25" s="72"/>
      <c r="M25" s="70"/>
      <c r="N25" s="71"/>
      <c r="O25" s="9"/>
      <c r="P25" s="9"/>
      <c r="Q25" s="9"/>
      <c r="R25" s="9"/>
      <c r="S25" s="9"/>
      <c r="T25" s="71"/>
      <c r="U25" s="70"/>
      <c r="V25" s="70"/>
      <c r="W25" s="70"/>
      <c r="X25" s="86"/>
    </row>
    <row r="26" spans="1:49" ht="15.75" customHeight="1" x14ac:dyDescent="0.25">
      <c r="A26" s="84"/>
      <c r="B26" s="16"/>
      <c r="C26" s="87" t="s">
        <v>87</v>
      </c>
      <c r="D26" s="88" t="s">
        <v>12</v>
      </c>
      <c r="E26" s="88"/>
      <c r="F26" s="88"/>
      <c r="G26" s="88"/>
      <c r="H26" s="88"/>
      <c r="I26" s="88"/>
      <c r="J26" s="88"/>
      <c r="K26" s="88"/>
      <c r="L26" s="88"/>
      <c r="M26" s="89"/>
      <c r="N26" s="90" t="s">
        <v>40</v>
      </c>
      <c r="O26" s="89" t="s">
        <v>41</v>
      </c>
      <c r="P26" s="91"/>
      <c r="Q26" s="91"/>
      <c r="R26" s="92"/>
      <c r="S26" s="93"/>
      <c r="T26" s="93"/>
      <c r="U26" s="93"/>
      <c r="V26" s="11"/>
      <c r="W26" s="11"/>
      <c r="X26" s="94"/>
    </row>
    <row r="27" spans="1:49" ht="15.75" customHeight="1" x14ac:dyDescent="0.25">
      <c r="A27" s="84"/>
      <c r="B27" s="16"/>
      <c r="C27" s="87" t="s">
        <v>88</v>
      </c>
      <c r="D27" s="95" t="s">
        <v>13</v>
      </c>
      <c r="E27" s="95"/>
      <c r="F27" s="95"/>
      <c r="G27" s="95"/>
      <c r="H27" s="95"/>
      <c r="I27" s="95"/>
      <c r="J27" s="95"/>
      <c r="K27" s="95"/>
      <c r="L27" s="95"/>
      <c r="M27" s="95"/>
      <c r="N27" s="96" t="s">
        <v>42</v>
      </c>
      <c r="O27" s="117" t="s">
        <v>43</v>
      </c>
      <c r="P27" s="117"/>
      <c r="Q27" s="117"/>
      <c r="R27" s="117"/>
      <c r="S27" s="97"/>
      <c r="T27" s="97"/>
      <c r="U27" s="97"/>
      <c r="V27" s="98"/>
      <c r="W27" s="99"/>
      <c r="X27" s="100"/>
    </row>
    <row r="28" spans="1:49" ht="15.75" customHeight="1" x14ac:dyDescent="0.25">
      <c r="A28" s="84"/>
      <c r="B28" s="16"/>
      <c r="C28" s="87" t="s">
        <v>89</v>
      </c>
      <c r="D28" s="95" t="s">
        <v>14</v>
      </c>
      <c r="E28" s="95"/>
      <c r="F28" s="95"/>
      <c r="G28" s="95"/>
      <c r="H28" s="95"/>
      <c r="I28" s="95"/>
      <c r="J28" s="95"/>
      <c r="K28" s="95"/>
      <c r="L28" s="95"/>
      <c r="M28" s="101"/>
      <c r="N28" s="96" t="s">
        <v>44</v>
      </c>
      <c r="O28" s="117" t="s">
        <v>45</v>
      </c>
      <c r="P28" s="117"/>
      <c r="Q28" s="117"/>
      <c r="R28" s="117"/>
      <c r="S28" s="97"/>
      <c r="T28" s="97"/>
      <c r="U28" s="97"/>
      <c r="V28" s="98"/>
      <c r="W28" s="99"/>
      <c r="X28" s="100"/>
    </row>
    <row r="29" spans="1:49" ht="15.75" customHeight="1" x14ac:dyDescent="0.25">
      <c r="A29" s="84"/>
      <c r="B29" s="16"/>
      <c r="C29" s="87" t="s">
        <v>86</v>
      </c>
      <c r="D29" s="95" t="s">
        <v>46</v>
      </c>
      <c r="E29" s="95"/>
      <c r="F29" s="95"/>
      <c r="G29" s="95"/>
      <c r="H29" s="95"/>
      <c r="I29" s="95"/>
      <c r="J29" s="95"/>
      <c r="K29" s="95"/>
      <c r="L29" s="95"/>
      <c r="M29" s="95"/>
      <c r="N29" s="96" t="s">
        <v>47</v>
      </c>
      <c r="O29" s="117" t="s">
        <v>48</v>
      </c>
      <c r="P29" s="117"/>
      <c r="Q29" s="117"/>
      <c r="R29" s="117"/>
      <c r="S29" s="97"/>
      <c r="T29" s="97"/>
      <c r="U29" s="97"/>
      <c r="V29" s="98"/>
      <c r="W29" s="99"/>
      <c r="X29" s="100"/>
    </row>
    <row r="30" spans="1:49" ht="15.75" customHeight="1" x14ac:dyDescent="0.25">
      <c r="A30" s="84"/>
      <c r="B30" s="16"/>
      <c r="C30" s="87" t="s">
        <v>49</v>
      </c>
      <c r="D30" s="95" t="s">
        <v>50</v>
      </c>
      <c r="E30" s="95"/>
      <c r="F30" s="95"/>
      <c r="G30" s="95"/>
      <c r="H30" s="95"/>
      <c r="I30" s="95"/>
      <c r="J30" s="95"/>
      <c r="K30" s="95"/>
      <c r="L30" s="95"/>
      <c r="M30" s="101"/>
      <c r="N30" s="96" t="s">
        <v>51</v>
      </c>
      <c r="O30" s="117" t="s">
        <v>52</v>
      </c>
      <c r="P30" s="117"/>
      <c r="Q30" s="117"/>
      <c r="R30" s="117"/>
      <c r="S30" s="97"/>
      <c r="T30" s="97"/>
      <c r="U30" s="97"/>
      <c r="V30" s="98"/>
      <c r="W30" s="99"/>
      <c r="X30" s="100"/>
    </row>
    <row r="31" spans="1:49" ht="15.75" customHeight="1" x14ac:dyDescent="0.25">
      <c r="A31" s="84"/>
      <c r="B31" s="16"/>
      <c r="C31" s="87" t="s">
        <v>53</v>
      </c>
      <c r="D31" s="95" t="s">
        <v>54</v>
      </c>
      <c r="E31" s="95"/>
      <c r="F31" s="95"/>
      <c r="G31" s="95"/>
      <c r="H31" s="95"/>
      <c r="I31" s="95"/>
      <c r="J31" s="95"/>
      <c r="K31" s="95"/>
      <c r="L31" s="95"/>
      <c r="M31" s="101"/>
      <c r="N31" s="96" t="s">
        <v>55</v>
      </c>
      <c r="O31" s="101" t="s">
        <v>56</v>
      </c>
      <c r="P31" s="101"/>
      <c r="Q31" s="101"/>
      <c r="R31" s="101"/>
      <c r="S31" s="97"/>
      <c r="T31" s="97"/>
      <c r="U31" s="97"/>
      <c r="V31" s="98"/>
      <c r="W31" s="99"/>
      <c r="X31" s="100"/>
    </row>
    <row r="32" spans="1:49" ht="15.75" customHeight="1" x14ac:dyDescent="0.25">
      <c r="A32" s="84"/>
      <c r="B32" s="16"/>
      <c r="C32" s="87" t="s">
        <v>7</v>
      </c>
      <c r="D32" s="95" t="s">
        <v>57</v>
      </c>
      <c r="E32" s="95"/>
      <c r="F32" s="95"/>
      <c r="G32" s="95"/>
      <c r="H32" s="95"/>
      <c r="I32" s="95"/>
      <c r="J32" s="95"/>
      <c r="K32" s="95"/>
      <c r="L32" s="95"/>
      <c r="M32" s="101"/>
      <c r="N32" s="96" t="s">
        <v>58</v>
      </c>
      <c r="O32" s="117" t="s">
        <v>59</v>
      </c>
      <c r="P32" s="117"/>
      <c r="Q32" s="117"/>
      <c r="R32" s="117"/>
      <c r="S32" s="97"/>
      <c r="T32" s="97"/>
      <c r="U32" s="97"/>
      <c r="V32" s="98"/>
      <c r="W32" s="99"/>
      <c r="X32" s="100"/>
    </row>
    <row r="33" spans="1:25" ht="15.75" customHeight="1" x14ac:dyDescent="0.25">
      <c r="A33" s="84"/>
      <c r="B33" s="16"/>
      <c r="C33" s="87" t="s">
        <v>90</v>
      </c>
      <c r="D33" s="95" t="s">
        <v>60</v>
      </c>
      <c r="E33" s="95"/>
      <c r="F33" s="95"/>
      <c r="G33" s="95"/>
      <c r="H33" s="95"/>
      <c r="I33" s="95"/>
      <c r="J33" s="95"/>
      <c r="K33" s="95"/>
      <c r="L33" s="95"/>
      <c r="M33" s="101"/>
      <c r="N33" s="96" t="s">
        <v>61</v>
      </c>
      <c r="O33" s="117" t="s">
        <v>62</v>
      </c>
      <c r="P33" s="117"/>
      <c r="Q33" s="117"/>
      <c r="R33" s="117"/>
      <c r="S33" s="97"/>
      <c r="T33" s="97"/>
      <c r="U33" s="97"/>
      <c r="V33" s="98"/>
      <c r="W33" s="99"/>
      <c r="X33" s="100"/>
    </row>
    <row r="34" spans="1:25" ht="15.75" customHeight="1" x14ac:dyDescent="0.25">
      <c r="A34" s="84"/>
      <c r="B34" s="16"/>
      <c r="C34" s="87" t="s">
        <v>91</v>
      </c>
      <c r="D34" s="95" t="s">
        <v>63</v>
      </c>
      <c r="E34" s="95"/>
      <c r="F34" s="95"/>
      <c r="G34" s="95"/>
      <c r="H34" s="95"/>
      <c r="I34" s="95"/>
      <c r="J34" s="95"/>
      <c r="K34" s="95"/>
      <c r="L34" s="95"/>
      <c r="M34" s="101"/>
      <c r="N34" s="96" t="s">
        <v>64</v>
      </c>
      <c r="O34" s="117" t="s">
        <v>65</v>
      </c>
      <c r="P34" s="117"/>
      <c r="Q34" s="117"/>
      <c r="R34" s="117"/>
      <c r="S34" s="97"/>
      <c r="T34" s="97"/>
      <c r="U34" s="97"/>
      <c r="V34" s="98"/>
      <c r="W34" s="99"/>
      <c r="X34" s="100"/>
    </row>
    <row r="35" spans="1:25" s="74" customFormat="1" ht="15.75" customHeight="1" x14ac:dyDescent="0.25">
      <c r="A35" s="84"/>
      <c r="B35" s="16"/>
      <c r="C35" s="87" t="s">
        <v>66</v>
      </c>
      <c r="D35" s="95" t="s">
        <v>67</v>
      </c>
      <c r="E35" s="95"/>
      <c r="F35" s="95"/>
      <c r="G35" s="95"/>
      <c r="H35" s="95"/>
      <c r="I35" s="95"/>
      <c r="J35" s="95"/>
      <c r="K35" s="95"/>
      <c r="L35" s="95"/>
      <c r="M35" s="118" t="s">
        <v>68</v>
      </c>
      <c r="N35" s="118"/>
      <c r="O35" s="115" t="s">
        <v>69</v>
      </c>
      <c r="P35" s="115"/>
      <c r="Q35" s="115"/>
      <c r="R35" s="115"/>
      <c r="S35" s="115"/>
      <c r="T35" s="115"/>
      <c r="U35" s="102"/>
      <c r="V35" s="102"/>
      <c r="W35" s="102"/>
      <c r="X35" s="103"/>
      <c r="Y35" s="16"/>
    </row>
    <row r="36" spans="1:25" s="74" customFormat="1" ht="15.75" customHeight="1" x14ac:dyDescent="0.25">
      <c r="A36" s="84"/>
      <c r="B36" s="16"/>
      <c r="C36" s="87" t="s">
        <v>92</v>
      </c>
      <c r="D36" s="95" t="s">
        <v>70</v>
      </c>
      <c r="E36" s="95"/>
      <c r="F36" s="95"/>
      <c r="G36" s="95"/>
      <c r="H36" s="95"/>
      <c r="I36" s="95"/>
      <c r="J36" s="95"/>
      <c r="K36" s="95"/>
      <c r="L36" s="95"/>
      <c r="M36" s="118"/>
      <c r="N36" s="118"/>
      <c r="O36" s="115"/>
      <c r="P36" s="115"/>
      <c r="Q36" s="115"/>
      <c r="R36" s="115"/>
      <c r="S36" s="115"/>
      <c r="T36" s="115"/>
      <c r="U36" s="102"/>
      <c r="V36" s="102"/>
      <c r="W36" s="102"/>
      <c r="X36" s="103"/>
      <c r="Y36" s="16"/>
    </row>
    <row r="37" spans="1:25" s="74" customFormat="1" ht="15.75" customHeight="1" x14ac:dyDescent="0.25">
      <c r="A37" s="84"/>
      <c r="B37" s="16"/>
      <c r="C37" s="87" t="s">
        <v>71</v>
      </c>
      <c r="D37" s="95" t="s">
        <v>72</v>
      </c>
      <c r="E37" s="95"/>
      <c r="F37" s="95"/>
      <c r="G37" s="95"/>
      <c r="H37" s="95"/>
      <c r="I37" s="95"/>
      <c r="J37" s="95"/>
      <c r="K37" s="95"/>
      <c r="L37" s="95"/>
      <c r="M37" s="16"/>
      <c r="N37" s="16"/>
      <c r="O37" s="115"/>
      <c r="P37" s="115"/>
      <c r="Q37" s="115"/>
      <c r="R37" s="115"/>
      <c r="S37" s="115"/>
      <c r="T37" s="115"/>
      <c r="U37" s="102"/>
      <c r="V37" s="102"/>
      <c r="W37" s="102"/>
      <c r="X37" s="103"/>
      <c r="Y37" s="16"/>
    </row>
    <row r="38" spans="1:25" s="74" customFormat="1" ht="15.75" customHeight="1" x14ac:dyDescent="0.25">
      <c r="A38" s="84"/>
      <c r="B38" s="16"/>
      <c r="C38" s="114" t="s">
        <v>73</v>
      </c>
      <c r="D38" s="101" t="s">
        <v>74</v>
      </c>
      <c r="E38" s="101"/>
      <c r="F38" s="101"/>
      <c r="G38" s="101"/>
      <c r="H38" s="101"/>
      <c r="I38" s="101"/>
      <c r="J38" s="101"/>
      <c r="K38" s="101"/>
      <c r="L38" s="101"/>
      <c r="M38" s="16"/>
      <c r="N38" s="16"/>
      <c r="O38" s="16"/>
      <c r="P38" s="16"/>
      <c r="Q38" s="16"/>
      <c r="R38" s="16"/>
      <c r="S38" s="16"/>
      <c r="T38" s="16"/>
      <c r="U38" s="16"/>
      <c r="V38" s="104"/>
      <c r="W38" s="104"/>
      <c r="X38" s="105"/>
      <c r="Y38" s="16"/>
    </row>
    <row r="39" spans="1:25" s="74" customFormat="1" ht="15.75" customHeight="1" x14ac:dyDescent="0.25">
      <c r="A39" s="84"/>
      <c r="B39" s="16"/>
      <c r="C39" s="87" t="s">
        <v>75</v>
      </c>
      <c r="D39" s="101" t="s">
        <v>76</v>
      </c>
      <c r="E39" s="101"/>
      <c r="F39" s="101"/>
      <c r="G39" s="101"/>
      <c r="H39" s="16"/>
      <c r="I39" s="16"/>
      <c r="J39" s="16"/>
      <c r="K39" s="16"/>
      <c r="L39" s="16"/>
      <c r="M39" s="16"/>
      <c r="N39" s="106" t="s">
        <v>77</v>
      </c>
      <c r="O39" s="115" t="s">
        <v>78</v>
      </c>
      <c r="P39" s="115"/>
      <c r="Q39" s="115"/>
      <c r="R39" s="115"/>
      <c r="S39" s="115"/>
      <c r="T39" s="115"/>
      <c r="U39" s="107"/>
      <c r="V39" s="104"/>
      <c r="W39" s="104"/>
      <c r="X39" s="105"/>
    </row>
    <row r="40" spans="1:25" s="74" customFormat="1" ht="15.75" customHeight="1" x14ac:dyDescent="0.25">
      <c r="A40" s="84"/>
      <c r="B40" s="16"/>
      <c r="C40" s="87" t="s">
        <v>79</v>
      </c>
      <c r="D40" s="101" t="s">
        <v>80</v>
      </c>
      <c r="E40" s="101"/>
      <c r="F40" s="101"/>
      <c r="G40" s="101"/>
      <c r="H40" s="16"/>
      <c r="I40" s="16"/>
      <c r="J40" s="16"/>
      <c r="K40" s="16"/>
      <c r="L40" s="16"/>
      <c r="M40" s="98"/>
      <c r="N40" s="106"/>
      <c r="O40" s="115"/>
      <c r="P40" s="115"/>
      <c r="Q40" s="115"/>
      <c r="R40" s="115"/>
      <c r="S40" s="115"/>
      <c r="T40" s="115"/>
      <c r="U40" s="107"/>
      <c r="V40" s="102"/>
      <c r="W40" s="102"/>
      <c r="X40" s="103"/>
    </row>
    <row r="41" spans="1:25" s="74" customFormat="1" ht="15.75" customHeight="1" x14ac:dyDescent="0.25">
      <c r="A41" s="84"/>
      <c r="B41" s="16"/>
      <c r="C41" s="87" t="s">
        <v>81</v>
      </c>
      <c r="D41" s="101" t="s">
        <v>82</v>
      </c>
      <c r="E41" s="101"/>
      <c r="F41" s="101"/>
      <c r="G41" s="101"/>
      <c r="H41" s="16"/>
      <c r="I41" s="16"/>
      <c r="J41" s="16"/>
      <c r="K41" s="16"/>
      <c r="L41" s="16"/>
      <c r="M41" s="98"/>
      <c r="N41" s="16"/>
      <c r="O41" s="115"/>
      <c r="P41" s="115"/>
      <c r="Q41" s="115"/>
      <c r="R41" s="115"/>
      <c r="S41" s="115"/>
      <c r="T41" s="115"/>
      <c r="U41" s="107"/>
      <c r="V41" s="102"/>
      <c r="W41" s="102"/>
      <c r="X41" s="103"/>
    </row>
    <row r="42" spans="1:25" ht="21.75" customHeight="1" thickBot="1" x14ac:dyDescent="0.3">
      <c r="A42" s="108"/>
      <c r="B42" s="109"/>
      <c r="C42" s="110" t="s">
        <v>83</v>
      </c>
      <c r="D42" s="111" t="s">
        <v>84</v>
      </c>
      <c r="E42" s="112"/>
      <c r="F42" s="112"/>
      <c r="G42" s="112"/>
      <c r="H42" s="109"/>
      <c r="I42" s="109"/>
      <c r="J42" s="109"/>
      <c r="K42" s="109"/>
      <c r="L42" s="109"/>
      <c r="M42" s="109"/>
      <c r="N42" s="109"/>
      <c r="O42" s="109"/>
      <c r="P42" s="109"/>
      <c r="Q42" s="109"/>
      <c r="R42" s="109"/>
      <c r="S42" s="109"/>
      <c r="T42" s="109"/>
      <c r="U42" s="109"/>
      <c r="V42" s="109"/>
      <c r="W42" s="109"/>
      <c r="X42" s="113"/>
    </row>
    <row r="43" spans="1:25" ht="4.95" customHeight="1" x14ac:dyDescent="0.25"/>
    <row r="44" spans="1:25" s="74" customFormat="1" x14ac:dyDescent="0.25">
      <c r="A44" s="116" t="s">
        <v>85</v>
      </c>
      <c r="B44" s="116"/>
      <c r="C44" s="116"/>
      <c r="D44" s="116"/>
      <c r="E44" s="116"/>
      <c r="F44" s="116"/>
      <c r="G44" s="116"/>
      <c r="H44" s="116"/>
      <c r="I44" s="116"/>
      <c r="J44" s="116"/>
      <c r="K44" s="116"/>
      <c r="L44" s="116"/>
      <c r="M44" s="116"/>
      <c r="N44" s="116"/>
      <c r="O44" s="116"/>
      <c r="P44" s="116"/>
      <c r="Q44" s="116"/>
      <c r="R44" s="116"/>
      <c r="S44" s="116"/>
      <c r="T44" s="116"/>
      <c r="U44" s="116"/>
      <c r="V44" s="116"/>
      <c r="W44" s="116"/>
      <c r="X44" s="116"/>
    </row>
    <row r="45" spans="1:25" s="74" customFormat="1" x14ac:dyDescent="0.25">
      <c r="A45" s="116"/>
      <c r="B45" s="116"/>
      <c r="C45" s="116"/>
      <c r="D45" s="116"/>
      <c r="E45" s="116"/>
      <c r="F45" s="116"/>
      <c r="G45" s="116"/>
      <c r="H45" s="116"/>
      <c r="I45" s="116"/>
      <c r="J45" s="116"/>
      <c r="K45" s="116"/>
      <c r="L45" s="116"/>
      <c r="M45" s="116"/>
      <c r="N45" s="116"/>
      <c r="O45" s="116"/>
      <c r="P45" s="116"/>
      <c r="Q45" s="116"/>
      <c r="R45" s="116"/>
      <c r="S45" s="116"/>
      <c r="T45" s="116"/>
      <c r="U45" s="116"/>
      <c r="V45" s="116"/>
      <c r="W45" s="116"/>
      <c r="X45" s="116"/>
    </row>
    <row r="46" spans="1:25" s="74" customFormat="1" ht="11.25" customHeight="1" x14ac:dyDescent="0.25">
      <c r="A46" s="116"/>
      <c r="B46" s="116"/>
      <c r="C46" s="116"/>
      <c r="D46" s="116"/>
      <c r="E46" s="116"/>
      <c r="F46" s="116"/>
      <c r="G46" s="116"/>
      <c r="H46" s="116"/>
      <c r="I46" s="116"/>
      <c r="J46" s="116"/>
      <c r="K46" s="116"/>
      <c r="L46" s="116"/>
      <c r="M46" s="116"/>
      <c r="N46" s="116"/>
      <c r="O46" s="116"/>
      <c r="P46" s="116"/>
      <c r="Q46" s="116"/>
      <c r="R46" s="116"/>
      <c r="S46" s="116"/>
      <c r="T46" s="116"/>
      <c r="U46" s="116"/>
      <c r="V46" s="116"/>
      <c r="W46" s="116"/>
      <c r="X46" s="116"/>
    </row>
    <row r="47" spans="1:25" s="74" customFormat="1" x14ac:dyDescent="0.25">
      <c r="A47" s="116" t="s">
        <v>8</v>
      </c>
      <c r="B47" s="116"/>
      <c r="C47" s="116"/>
      <c r="D47" s="116"/>
      <c r="E47" s="116"/>
      <c r="F47" s="116"/>
      <c r="G47" s="116"/>
      <c r="H47" s="116"/>
      <c r="I47" s="116"/>
      <c r="J47" s="116"/>
      <c r="K47" s="116"/>
      <c r="L47" s="116"/>
      <c r="M47" s="116"/>
      <c r="N47" s="116"/>
      <c r="O47" s="116"/>
      <c r="P47" s="116"/>
      <c r="Q47" s="116"/>
      <c r="R47" s="116"/>
      <c r="S47" s="116"/>
      <c r="T47" s="116"/>
      <c r="U47" s="116"/>
      <c r="V47" s="116"/>
      <c r="W47" s="116"/>
      <c r="X47" s="116"/>
    </row>
    <row r="48" spans="1:25" s="74" customFormat="1" ht="33" customHeight="1" x14ac:dyDescent="0.25">
      <c r="A48" s="116"/>
      <c r="B48" s="116"/>
      <c r="C48" s="116"/>
      <c r="D48" s="116"/>
      <c r="E48" s="116"/>
      <c r="F48" s="116"/>
      <c r="G48" s="116"/>
      <c r="H48" s="116"/>
      <c r="I48" s="116"/>
      <c r="J48" s="116"/>
      <c r="K48" s="116"/>
      <c r="L48" s="116"/>
      <c r="M48" s="116"/>
      <c r="N48" s="116"/>
      <c r="O48" s="116"/>
      <c r="P48" s="116"/>
      <c r="Q48" s="116"/>
      <c r="R48" s="116"/>
      <c r="S48" s="116"/>
      <c r="T48" s="116"/>
      <c r="U48" s="116"/>
      <c r="V48" s="116"/>
      <c r="W48" s="116"/>
      <c r="X48" s="116"/>
    </row>
    <row r="49" s="74" customFormat="1" x14ac:dyDescent="0.25"/>
  </sheetData>
  <mergeCells count="28">
    <mergeCell ref="O28:R28"/>
    <mergeCell ref="L1:M2"/>
    <mergeCell ref="N1:O2"/>
    <mergeCell ref="P1:Q2"/>
    <mergeCell ref="R1:S2"/>
    <mergeCell ref="W1:W3"/>
    <mergeCell ref="X1:X3"/>
    <mergeCell ref="A22:B22"/>
    <mergeCell ref="O24:S24"/>
    <mergeCell ref="O27:R27"/>
    <mergeCell ref="T1:U2"/>
    <mergeCell ref="V1:V3"/>
    <mergeCell ref="A1:A2"/>
    <mergeCell ref="B1:C2"/>
    <mergeCell ref="D1:E2"/>
    <mergeCell ref="F1:G2"/>
    <mergeCell ref="H1:I2"/>
    <mergeCell ref="J1:K2"/>
    <mergeCell ref="O39:T41"/>
    <mergeCell ref="A44:X46"/>
    <mergeCell ref="A47:X48"/>
    <mergeCell ref="O29:R29"/>
    <mergeCell ref="O30:R30"/>
    <mergeCell ref="O32:R32"/>
    <mergeCell ref="O33:R33"/>
    <mergeCell ref="O34:R34"/>
    <mergeCell ref="M35:N36"/>
    <mergeCell ref="O35:T37"/>
  </mergeCells>
  <printOptions horizontalCentered="1" verticalCentered="1"/>
  <pageMargins left="0.3" right="0.3" top="1.88" bottom="0.75" header="0.78" footer="0.3"/>
  <pageSetup fitToHeight="0" orientation="landscape" r:id="rId1"/>
  <headerFooter>
    <oddHeader xml:space="preserve">&amp;C&amp;"Times New Roman,Bold"&amp;24
Initial Estimated Costs and Timelines for the 1755-1780 MHz Band
(5/12/2014)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B2</vt:lpstr>
      <vt:lpstr>'B2'!Print_Area</vt:lpstr>
    </vt:vector>
  </TitlesOfParts>
  <Company>NTIA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dmd</dc:creator>
  <cp:lastModifiedBy>SPD-</cp:lastModifiedBy>
  <cp:lastPrinted>2014-05-12T18:50:23Z</cp:lastPrinted>
  <dcterms:created xsi:type="dcterms:W3CDTF">2014-04-09T14:28:02Z</dcterms:created>
  <dcterms:modified xsi:type="dcterms:W3CDTF">2014-06-23T20:05:45Z</dcterms:modified>
</cp:coreProperties>
</file>